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7" i="1"/>
  <c r="C88"/>
  <c r="C256"/>
  <c r="C316" l="1"/>
  <c r="E308"/>
  <c r="G308"/>
  <c r="F308"/>
  <c r="D308"/>
  <c r="C283"/>
  <c r="F281"/>
  <c r="F275"/>
  <c r="F271"/>
  <c r="F264"/>
  <c r="G271"/>
  <c r="G221"/>
  <c r="G217"/>
  <c r="G209"/>
  <c r="G229"/>
  <c r="C229"/>
  <c r="C200"/>
  <c r="F192"/>
  <c r="E192"/>
  <c r="D192"/>
  <c r="F283" l="1"/>
  <c r="C171" l="1"/>
  <c r="G157"/>
  <c r="F157"/>
  <c r="E157"/>
  <c r="D157"/>
  <c r="C142" l="1"/>
  <c r="C116" l="1"/>
  <c r="C59" l="1"/>
  <c r="D245"/>
  <c r="F227"/>
  <c r="F217"/>
  <c r="F221"/>
  <c r="F209"/>
  <c r="D227"/>
  <c r="D221"/>
  <c r="D209"/>
  <c r="E209"/>
  <c r="F198"/>
  <c r="F186"/>
  <c r="F178"/>
  <c r="F200"/>
  <c r="G192"/>
  <c r="F150"/>
  <c r="F163"/>
  <c r="F169"/>
  <c r="F171" s="1"/>
  <c r="G134"/>
  <c r="G105"/>
  <c r="G130"/>
  <c r="F130"/>
  <c r="E130"/>
  <c r="D130"/>
  <c r="G80"/>
  <c r="F45"/>
  <c r="D45"/>
  <c r="F229" l="1"/>
  <c r="G37"/>
  <c r="E178" l="1"/>
  <c r="D178"/>
  <c r="G178"/>
  <c r="F314"/>
  <c r="E314"/>
  <c r="D314"/>
  <c r="G314"/>
  <c r="F294"/>
  <c r="E294"/>
  <c r="D294"/>
  <c r="G294"/>
  <c r="G281"/>
  <c r="E281"/>
  <c r="D281"/>
  <c r="G264"/>
  <c r="D264"/>
  <c r="E264"/>
  <c r="G108"/>
  <c r="G114"/>
  <c r="G97"/>
  <c r="G275"/>
  <c r="E275"/>
  <c r="D275"/>
  <c r="G254"/>
  <c r="F254"/>
  <c r="E254"/>
  <c r="D254"/>
  <c r="D248"/>
  <c r="G248"/>
  <c r="F248"/>
  <c r="E248"/>
  <c r="E221"/>
  <c r="G169"/>
  <c r="E169"/>
  <c r="D169"/>
  <c r="G116" l="1"/>
  <c r="E227"/>
  <c r="D198"/>
  <c r="G198"/>
  <c r="E198"/>
  <c r="D114" l="1"/>
  <c r="F114"/>
  <c r="E114"/>
  <c r="G140"/>
  <c r="F140"/>
  <c r="E140"/>
  <c r="D140"/>
  <c r="E163"/>
  <c r="G163"/>
  <c r="D163"/>
  <c r="D134"/>
  <c r="F134"/>
  <c r="E134"/>
  <c r="F108"/>
  <c r="E108"/>
  <c r="D108"/>
  <c r="F86"/>
  <c r="G86"/>
  <c r="E86"/>
  <c r="D86"/>
  <c r="F80"/>
  <c r="E80"/>
  <c r="D80"/>
  <c r="F57"/>
  <c r="E57"/>
  <c r="D57"/>
  <c r="G51"/>
  <c r="F51"/>
  <c r="E51"/>
  <c r="D51"/>
  <c r="E302" l="1"/>
  <c r="E316" s="1"/>
  <c r="D302"/>
  <c r="D316" s="1"/>
  <c r="D271"/>
  <c r="D283" s="1"/>
  <c r="G245"/>
  <c r="G256" s="1"/>
  <c r="F245"/>
  <c r="F256" s="1"/>
  <c r="E245"/>
  <c r="E256" s="1"/>
  <c r="D256"/>
  <c r="E217"/>
  <c r="E229" s="1"/>
  <c r="D217"/>
  <c r="D229" s="1"/>
  <c r="G283"/>
  <c r="E271"/>
  <c r="E283" s="1"/>
  <c r="G186"/>
  <c r="G200" s="1"/>
  <c r="E186"/>
  <c r="E200" s="1"/>
  <c r="D186"/>
  <c r="D200" s="1"/>
  <c r="G302"/>
  <c r="G316" s="1"/>
  <c r="F302"/>
  <c r="F316" s="1"/>
  <c r="G150"/>
  <c r="G171" s="1"/>
  <c r="E150"/>
  <c r="E171" s="1"/>
  <c r="D150"/>
  <c r="D171" s="1"/>
  <c r="G123"/>
  <c r="G142" s="1"/>
  <c r="F123"/>
  <c r="F142" s="1"/>
  <c r="E123"/>
  <c r="E142" s="1"/>
  <c r="D123"/>
  <c r="D142" s="1"/>
  <c r="D105"/>
  <c r="D97"/>
  <c r="F105"/>
  <c r="E105"/>
  <c r="F97"/>
  <c r="E97"/>
  <c r="G75"/>
  <c r="F75"/>
  <c r="E75"/>
  <c r="D75"/>
  <c r="G67"/>
  <c r="F67"/>
  <c r="E67"/>
  <c r="D67"/>
  <c r="G57"/>
  <c r="G45"/>
  <c r="E45"/>
  <c r="F37"/>
  <c r="E37"/>
  <c r="D37"/>
  <c r="D59" s="1"/>
  <c r="E116" l="1"/>
  <c r="F116"/>
  <c r="D116"/>
  <c r="G59"/>
  <c r="G88"/>
  <c r="F59"/>
  <c r="E59"/>
  <c r="E88"/>
  <c r="D88"/>
  <c r="F88"/>
</calcChain>
</file>

<file path=xl/sharedStrings.xml><?xml version="1.0" encoding="utf-8"?>
<sst xmlns="http://schemas.openxmlformats.org/spreadsheetml/2006/main" count="501" uniqueCount="146">
  <si>
    <t>Утверждаю</t>
  </si>
  <si>
    <t xml:space="preserve">  Директор МОУ «Никольская школа»                                                                              </t>
  </si>
  <si>
    <t>Примерное</t>
  </si>
  <si>
    <t>десятидневное меню</t>
  </si>
  <si>
    <t>для организации питания обучающихся в пришкольном интернате</t>
  </si>
  <si>
    <t xml:space="preserve">муниципального общеобразовательного учреждения </t>
  </si>
  <si>
    <t>МОУ «Никольская школа»</t>
  </si>
  <si>
    <t>(осеннее – зимний период)</t>
  </si>
  <si>
    <t>162816, Вологодская область, Устюженский район, д. Никола, улица Корелякова, дом 103.</t>
  </si>
  <si>
    <t>Приём пищи</t>
  </si>
  <si>
    <t>Наименование блюда</t>
  </si>
  <si>
    <t>Масса порции</t>
  </si>
  <si>
    <t>(г)</t>
  </si>
  <si>
    <t>Пищевые вещества (г)</t>
  </si>
  <si>
    <t>Энерго-Ценнос</t>
  </si>
  <si>
    <t>ть (ккал)</t>
  </si>
  <si>
    <t>№ рецеп</t>
  </si>
  <si>
    <t>туры</t>
  </si>
  <si>
    <t>белки</t>
  </si>
  <si>
    <t>жиры</t>
  </si>
  <si>
    <t>углево-</t>
  </si>
  <si>
    <t>ды</t>
  </si>
  <si>
    <t>Первый день</t>
  </si>
  <si>
    <t>Каша манная молочная</t>
  </si>
  <si>
    <t>180/5</t>
  </si>
  <si>
    <t>Завтрак</t>
  </si>
  <si>
    <t>Кофейный напиток на молоке</t>
  </si>
  <si>
    <t>Бутерброд с сыром</t>
  </si>
  <si>
    <t>Всего на завтрак</t>
  </si>
  <si>
    <t>Обед</t>
  </si>
  <si>
    <t>Кукуруза консервированная</t>
  </si>
  <si>
    <t>200/5</t>
  </si>
  <si>
    <t>Гуляш из куры</t>
  </si>
  <si>
    <t>Рожки отварные</t>
  </si>
  <si>
    <t>Хлеб пшеничный</t>
  </si>
  <si>
    <t>Всего на обед</t>
  </si>
  <si>
    <t>Жаркое по-домашнему</t>
  </si>
  <si>
    <t>Хлеб ржаной</t>
  </si>
  <si>
    <t>Всего на полдник</t>
  </si>
  <si>
    <t>Ужин</t>
  </si>
  <si>
    <t>Рыба в тесте</t>
  </si>
  <si>
    <t>Картофель запеченный</t>
  </si>
  <si>
    <t xml:space="preserve">Кисель </t>
  </si>
  <si>
    <t>Рис отварной</t>
  </si>
  <si>
    <t>Щи со свежей капустой</t>
  </si>
  <si>
    <t>Всего на ужин</t>
  </si>
  <si>
    <t>Второй ужин</t>
  </si>
  <si>
    <t>Всего на день</t>
  </si>
  <si>
    <t>Второй день</t>
  </si>
  <si>
    <t>Какао с молоком</t>
  </si>
  <si>
    <t>Бутерброд с маслом</t>
  </si>
  <si>
    <t>Горошек консервированный</t>
  </si>
  <si>
    <t>Картофельное пюре</t>
  </si>
  <si>
    <t>Чай сладкий</t>
  </si>
  <si>
    <t>Куриная отбивная</t>
  </si>
  <si>
    <t>Третий день</t>
  </si>
  <si>
    <t>Каша рисовая</t>
  </si>
  <si>
    <t>Суп вермишелевый</t>
  </si>
  <si>
    <t>Греча отварная</t>
  </si>
  <si>
    <t>Сырники со сгущенным молоком</t>
  </si>
  <si>
    <t>Вермишель отварная</t>
  </si>
  <si>
    <t>Четвертый день</t>
  </si>
  <si>
    <t>Всего на  завтрак</t>
  </si>
  <si>
    <t>Суп рыбный</t>
  </si>
  <si>
    <t>Пятый день</t>
  </si>
  <si>
    <t>Каша гречневая молочная</t>
  </si>
  <si>
    <t>Чай с сахаром</t>
  </si>
  <si>
    <t>Запеканка картофельная с мясом</t>
  </si>
  <si>
    <t>Шестой день</t>
  </si>
  <si>
    <t>Борщ со сметаной</t>
  </si>
  <si>
    <t>Котлета куриная</t>
  </si>
  <si>
    <t>Рожки отварные с сыром</t>
  </si>
  <si>
    <t>Бефстроганов</t>
  </si>
  <si>
    <t>Седьмой день</t>
  </si>
  <si>
    <t>Плов с мясом</t>
  </si>
  <si>
    <t xml:space="preserve">Чай сладкий </t>
  </si>
  <si>
    <t>Восьмой день</t>
  </si>
  <si>
    <t>Котлета рыбная</t>
  </si>
  <si>
    <t>Картофель отварной с маслом</t>
  </si>
  <si>
    <t>Девятый день</t>
  </si>
  <si>
    <t>Фрикадельки в соусе</t>
  </si>
  <si>
    <t>Жаркое по - домашнему</t>
  </si>
  <si>
    <t>Десятый день</t>
  </si>
  <si>
    <t>Оладьи со сгущённым молоком/повидлом</t>
  </si>
  <si>
    <t>Компот</t>
  </si>
  <si>
    <t>Суп с фрикадельками</t>
  </si>
  <si>
    <t>Фрукт</t>
  </si>
  <si>
    <t>(для возрастной группы с 12 до 18 лет)</t>
  </si>
  <si>
    <t>№ рецептура</t>
  </si>
  <si>
    <t>Энерго-Ценность (ккал)</t>
  </si>
  <si>
    <t>Масса порции (г)вес блюда</t>
  </si>
  <si>
    <t>№ рецептуры</t>
  </si>
  <si>
    <t>Порционная нарезка из св. капусты</t>
  </si>
  <si>
    <t>Свежий или соленый огурец</t>
  </si>
  <si>
    <t>Суп гороховый</t>
  </si>
  <si>
    <t>20/10</t>
  </si>
  <si>
    <t>30/10</t>
  </si>
  <si>
    <t xml:space="preserve">Компот </t>
  </si>
  <si>
    <t>углеводы</t>
  </si>
  <si>
    <t>Масса порции (г)</t>
  </si>
  <si>
    <t>Примечание:</t>
  </si>
  <si>
    <t xml:space="preserve"> Расчеты составлены на основании Санитарно-эпидемиологических требований к организации общественного питания населения (СанПиН 2.3/2.4.3590-20).</t>
  </si>
  <si>
    <t>1.      При приготовлении блюд со сметаной сметана подвергается термической обработке.</t>
  </si>
  <si>
    <t>2.      С целью обогащения рационов питания йодом для приготовления блюд используется йодированная соль, рыба морская (сайда, минтай, хек, пикша)</t>
  </si>
  <si>
    <t>3.      Рубленые изделия из кур проходят двойную термическую обработку, обжариваются и просушиваются в жарочном шкафу.</t>
  </si>
  <si>
    <t>Всего на  обед</t>
  </si>
  <si>
    <t>220/5</t>
  </si>
  <si>
    <t>Суп крестьянский</t>
  </si>
  <si>
    <t>100/30</t>
  </si>
  <si>
    <t>полдник</t>
  </si>
  <si>
    <t>200/10</t>
  </si>
  <si>
    <t xml:space="preserve">Уплотненный </t>
  </si>
  <si>
    <t>Фрикадельки в соусе с рисом</t>
  </si>
  <si>
    <t>100/20</t>
  </si>
  <si>
    <t>Кисломолочный продукт</t>
  </si>
  <si>
    <t>Уплотненный полдник</t>
  </si>
  <si>
    <t>Свекла отварная</t>
  </si>
  <si>
    <t>200/20</t>
  </si>
  <si>
    <t>230/7</t>
  </si>
  <si>
    <t>Чай  сладкий</t>
  </si>
  <si>
    <t>Ватрушка с творогом/повидлом</t>
  </si>
  <si>
    <t>230/10</t>
  </si>
  <si>
    <t>Чай с молоком</t>
  </si>
  <si>
    <t>Соленый огурец</t>
  </si>
  <si>
    <t>Яйцо отварное</t>
  </si>
  <si>
    <t>Пельмени</t>
  </si>
  <si>
    <t>Свекла отварная или сол. Огурец</t>
  </si>
  <si>
    <t>Суп молочный</t>
  </si>
  <si>
    <t>Крокеты манные с повидлом/ сгущ. Молоком</t>
  </si>
  <si>
    <t>110/30</t>
  </si>
  <si>
    <t>Каша вермишелевая молочная</t>
  </si>
  <si>
    <t>Всего  на обед</t>
  </si>
  <si>
    <t>Каша рисовая молочная</t>
  </si>
  <si>
    <t>Кукуруза или зеленый горошек консервированный</t>
  </si>
  <si>
    <t>Уплотнённый</t>
  </si>
  <si>
    <t>полник</t>
  </si>
  <si>
    <t>250/5</t>
  </si>
  <si>
    <t>Порционная нарезка из св. капусты или свекла отварная</t>
  </si>
  <si>
    <t>230/20</t>
  </si>
  <si>
    <t>Голубцы</t>
  </si>
  <si>
    <t>Котлета мясная или куриная</t>
  </si>
  <si>
    <t>Каша "Дружба" молочная</t>
  </si>
  <si>
    <t>Каша геркулесовая молочная</t>
  </si>
  <si>
    <t>Каша кукурузная молочная</t>
  </si>
  <si>
    <t>Каша пшенная молочная</t>
  </si>
  <si>
    <t>"_09_"______января_2023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</si>
</sst>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left" indent="5"/>
    </xf>
    <xf numFmtId="0" fontId="7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2</xdr:row>
      <xdr:rowOff>161926</xdr:rowOff>
    </xdr:from>
    <xdr:to>
      <xdr:col>8</xdr:col>
      <xdr:colOff>581025</xdr:colOff>
      <xdr:row>3</xdr:row>
      <xdr:rowOff>1057276</xdr:rowOff>
    </xdr:to>
    <xdr:pic>
      <xdr:nvPicPr>
        <xdr:cNvPr id="2" name="Рисунок 1" descr="C:\Users\user\Рабочий стол\Печать.bmp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542926"/>
          <a:ext cx="38290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48"/>
  <sheetViews>
    <sheetView tabSelected="1" workbookViewId="0">
      <selection activeCell="H7" sqref="H7"/>
    </sheetView>
  </sheetViews>
  <sheetFormatPr defaultRowHeight="15"/>
  <cols>
    <col min="1" max="1" width="18.140625" customWidth="1"/>
    <col min="2" max="2" width="35" customWidth="1"/>
    <col min="3" max="3" width="9.85546875" customWidth="1"/>
    <col min="4" max="4" width="11.5703125" customWidth="1"/>
    <col min="5" max="5" width="11.28515625" customWidth="1"/>
    <col min="6" max="6" width="10.7109375" customWidth="1"/>
    <col min="7" max="7" width="12.28515625" customWidth="1"/>
    <col min="8" max="8" width="11" customWidth="1"/>
  </cols>
  <sheetData>
    <row r="2" spans="3:12">
      <c r="F2" s="5" t="s">
        <v>0</v>
      </c>
      <c r="G2" s="5"/>
      <c r="H2" s="5"/>
      <c r="I2" s="5"/>
      <c r="J2" s="5"/>
      <c r="K2" s="5"/>
      <c r="L2" s="5"/>
    </row>
    <row r="3" spans="3:12">
      <c r="F3" s="5" t="s">
        <v>1</v>
      </c>
      <c r="G3" s="5"/>
      <c r="H3" s="5"/>
      <c r="I3" s="5"/>
      <c r="J3" s="5"/>
      <c r="K3" s="5"/>
      <c r="L3" s="5"/>
    </row>
    <row r="4" spans="3:12" ht="92.25" customHeight="1">
      <c r="F4" s="5"/>
      <c r="G4" s="5"/>
      <c r="H4" s="5"/>
      <c r="I4" s="5"/>
      <c r="J4" s="5"/>
      <c r="K4" s="5"/>
      <c r="L4" s="5"/>
    </row>
    <row r="5" spans="3:12">
      <c r="F5" s="5" t="s">
        <v>145</v>
      </c>
      <c r="G5" s="5"/>
      <c r="H5" s="5"/>
      <c r="I5" s="5"/>
      <c r="J5" s="5"/>
      <c r="K5" s="5"/>
      <c r="L5" s="5"/>
    </row>
    <row r="9" spans="3:12" ht="22.5">
      <c r="C9" s="1" t="s">
        <v>2</v>
      </c>
    </row>
    <row r="10" spans="3:12" ht="22.5">
      <c r="C10" s="1" t="s">
        <v>3</v>
      </c>
    </row>
    <row r="11" spans="3:12" ht="20.25">
      <c r="C11" s="2" t="s">
        <v>4</v>
      </c>
    </row>
    <row r="12" spans="3:12" ht="20.25">
      <c r="C12" s="2" t="s">
        <v>5</v>
      </c>
    </row>
    <row r="13" spans="3:12" ht="20.25">
      <c r="C13" s="2" t="s">
        <v>6</v>
      </c>
    </row>
    <row r="14" spans="3:12" ht="20.25">
      <c r="C14" s="2" t="s">
        <v>7</v>
      </c>
    </row>
    <row r="15" spans="3:12" ht="20.25">
      <c r="C15" s="2" t="s">
        <v>87</v>
      </c>
    </row>
    <row r="16" spans="3:12" ht="15.75">
      <c r="C16" s="3"/>
    </row>
    <row r="17" spans="1:9" ht="15.75">
      <c r="C17" s="4"/>
    </row>
    <row r="24" spans="1:9">
      <c r="A24" s="5" t="s">
        <v>8</v>
      </c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30" spans="1:9" ht="44.25" customHeight="1">
      <c r="A30" s="110" t="s">
        <v>9</v>
      </c>
      <c r="B30" s="111" t="s">
        <v>10</v>
      </c>
      <c r="C30" s="16" t="s">
        <v>90</v>
      </c>
      <c r="D30" s="112" t="s">
        <v>13</v>
      </c>
      <c r="E30" s="110"/>
      <c r="F30" s="113"/>
      <c r="G30" s="22" t="s">
        <v>89</v>
      </c>
      <c r="H30" s="24" t="s">
        <v>88</v>
      </c>
    </row>
    <row r="31" spans="1:9" ht="16.5" customHeight="1">
      <c r="A31" s="110"/>
      <c r="B31" s="111"/>
      <c r="C31" s="25"/>
      <c r="D31" s="112" t="s">
        <v>18</v>
      </c>
      <c r="E31" s="110" t="s">
        <v>19</v>
      </c>
      <c r="F31" s="19" t="s">
        <v>20</v>
      </c>
      <c r="G31" s="23"/>
      <c r="H31" s="25"/>
    </row>
    <row r="32" spans="1:9" ht="15.75" hidden="1">
      <c r="A32" s="110"/>
      <c r="B32" s="108"/>
      <c r="C32" s="21"/>
      <c r="D32" s="110"/>
      <c r="E32" s="110"/>
      <c r="F32" s="6" t="s">
        <v>21</v>
      </c>
      <c r="G32" s="21"/>
      <c r="H32" s="21"/>
    </row>
    <row r="33" spans="1:8" ht="17.25" customHeight="1">
      <c r="A33" s="8" t="s">
        <v>22</v>
      </c>
      <c r="B33" s="46" t="s">
        <v>23</v>
      </c>
      <c r="C33" s="45" t="s">
        <v>106</v>
      </c>
      <c r="D33" s="9">
        <v>7.23</v>
      </c>
      <c r="E33" s="9">
        <v>8.2100000000000009</v>
      </c>
      <c r="F33" s="9">
        <v>66.44</v>
      </c>
      <c r="G33" s="9">
        <v>298.98</v>
      </c>
      <c r="H33" s="45">
        <v>135</v>
      </c>
    </row>
    <row r="34" spans="1:8" ht="15.75">
      <c r="A34" s="8" t="s">
        <v>25</v>
      </c>
      <c r="B34" s="52" t="s">
        <v>49</v>
      </c>
      <c r="C34" s="50">
        <v>200</v>
      </c>
      <c r="D34" s="51">
        <v>4.01</v>
      </c>
      <c r="E34" s="50">
        <v>3.54</v>
      </c>
      <c r="F34" s="50">
        <v>17.57</v>
      </c>
      <c r="G34" s="50">
        <v>118.89</v>
      </c>
      <c r="H34" s="50">
        <v>397</v>
      </c>
    </row>
    <row r="35" spans="1:8" ht="15.75">
      <c r="A35" s="6"/>
      <c r="B35" s="46" t="s">
        <v>50</v>
      </c>
      <c r="C35" s="10" t="s">
        <v>96</v>
      </c>
      <c r="D35" s="9">
        <v>5</v>
      </c>
      <c r="E35" s="9">
        <v>3</v>
      </c>
      <c r="F35" s="9">
        <v>14.5</v>
      </c>
      <c r="G35" s="9">
        <v>136</v>
      </c>
      <c r="H35" s="45">
        <v>1</v>
      </c>
    </row>
    <row r="36" spans="1:8" ht="15.75">
      <c r="A36" s="6"/>
      <c r="B36" s="46" t="s">
        <v>86</v>
      </c>
      <c r="C36" s="45">
        <v>100</v>
      </c>
      <c r="D36" s="9">
        <v>1.5</v>
      </c>
      <c r="E36" s="9">
        <v>0.5</v>
      </c>
      <c r="F36" s="9">
        <v>21</v>
      </c>
      <c r="G36" s="9">
        <v>95</v>
      </c>
      <c r="H36" s="45">
        <v>368</v>
      </c>
    </row>
    <row r="37" spans="1:8" ht="15.75">
      <c r="A37" s="6"/>
      <c r="B37" s="11" t="s">
        <v>28</v>
      </c>
      <c r="C37" s="8">
        <v>560</v>
      </c>
      <c r="D37" s="12">
        <f>SUM(D33:D36)</f>
        <v>17.740000000000002</v>
      </c>
      <c r="E37" s="12">
        <f t="shared" ref="E37:F37" si="0">SUM(E33:E36)</f>
        <v>15.25</v>
      </c>
      <c r="F37" s="12">
        <f t="shared" si="0"/>
        <v>119.50999999999999</v>
      </c>
      <c r="G37" s="12">
        <f>SUM(G33:G36)</f>
        <v>648.87</v>
      </c>
      <c r="H37" s="6"/>
    </row>
    <row r="38" spans="1:8" ht="20.25" customHeight="1">
      <c r="A38" s="49" t="s">
        <v>29</v>
      </c>
      <c r="B38" s="20" t="s">
        <v>30</v>
      </c>
      <c r="C38" s="50">
        <v>100</v>
      </c>
      <c r="D38" s="50">
        <v>3</v>
      </c>
      <c r="E38" s="50">
        <v>2.6</v>
      </c>
      <c r="F38" s="50">
        <v>19.66</v>
      </c>
      <c r="G38" s="9">
        <v>147</v>
      </c>
      <c r="H38" s="50">
        <v>10</v>
      </c>
    </row>
    <row r="39" spans="1:8" ht="15.75">
      <c r="A39" s="49"/>
      <c r="B39" s="65" t="s">
        <v>107</v>
      </c>
      <c r="C39" s="58">
        <v>250</v>
      </c>
      <c r="D39" s="59">
        <v>1.7</v>
      </c>
      <c r="E39" s="58">
        <v>4.5</v>
      </c>
      <c r="F39" s="58">
        <v>10</v>
      </c>
      <c r="G39" s="60">
        <v>0.01</v>
      </c>
      <c r="H39" s="58">
        <v>134</v>
      </c>
    </row>
    <row r="40" spans="1:8" ht="15.75">
      <c r="A40" s="45"/>
      <c r="B40" s="52" t="s">
        <v>80</v>
      </c>
      <c r="C40" s="50" t="s">
        <v>108</v>
      </c>
      <c r="D40" s="50">
        <v>9.94</v>
      </c>
      <c r="E40" s="9">
        <v>12.1</v>
      </c>
      <c r="F40" s="50">
        <v>12.13</v>
      </c>
      <c r="G40" s="50">
        <v>229.05</v>
      </c>
      <c r="H40" s="50">
        <v>157</v>
      </c>
    </row>
    <row r="41" spans="1:8" ht="18.75" customHeight="1">
      <c r="A41" s="45"/>
      <c r="B41" s="52" t="s">
        <v>58</v>
      </c>
      <c r="C41" s="50" t="s">
        <v>24</v>
      </c>
      <c r="D41" s="51">
        <v>10.1</v>
      </c>
      <c r="E41" s="50">
        <v>6.3</v>
      </c>
      <c r="F41" s="50">
        <v>41.7</v>
      </c>
      <c r="G41" s="50">
        <v>268</v>
      </c>
      <c r="H41" s="50">
        <v>165</v>
      </c>
    </row>
    <row r="42" spans="1:8" ht="16.5" customHeight="1">
      <c r="A42" s="45"/>
      <c r="B42" s="20" t="s">
        <v>84</v>
      </c>
      <c r="C42" s="50">
        <v>200</v>
      </c>
      <c r="D42" s="50">
        <v>1</v>
      </c>
      <c r="E42" s="50">
        <v>0.05</v>
      </c>
      <c r="F42" s="50">
        <v>13.3</v>
      </c>
      <c r="G42" s="9">
        <v>69.38</v>
      </c>
      <c r="H42" s="50">
        <v>293</v>
      </c>
    </row>
    <row r="43" spans="1:8" ht="19.5" customHeight="1">
      <c r="A43" s="45"/>
      <c r="B43" s="20" t="s">
        <v>37</v>
      </c>
      <c r="C43" s="50">
        <v>20</v>
      </c>
      <c r="D43" s="50">
        <v>1.08</v>
      </c>
      <c r="E43" s="50">
        <v>0.18</v>
      </c>
      <c r="F43" s="50">
        <v>8.6999999999999993</v>
      </c>
      <c r="G43" s="9">
        <v>42.2</v>
      </c>
      <c r="H43" s="50">
        <v>1</v>
      </c>
    </row>
    <row r="44" spans="1:8" ht="15.75">
      <c r="A44" s="45"/>
      <c r="B44" s="20" t="s">
        <v>34</v>
      </c>
      <c r="C44" s="50">
        <v>20</v>
      </c>
      <c r="D44" s="50">
        <v>1.42</v>
      </c>
      <c r="E44" s="50">
        <v>0.84</v>
      </c>
      <c r="F44" s="50">
        <v>9.64</v>
      </c>
      <c r="G44" s="9">
        <v>55</v>
      </c>
      <c r="H44" s="50">
        <v>1</v>
      </c>
    </row>
    <row r="45" spans="1:8" ht="15.75">
      <c r="A45" s="6"/>
      <c r="B45" s="11" t="s">
        <v>35</v>
      </c>
      <c r="C45" s="49">
        <v>820</v>
      </c>
      <c r="D45" s="8">
        <f>SUM(D38:D44)</f>
        <v>28.240000000000002</v>
      </c>
      <c r="E45" s="8">
        <f>SUM(E38:E44)</f>
        <v>26.57</v>
      </c>
      <c r="F45" s="8">
        <f>SUM(F38:F44)</f>
        <v>115.13000000000001</v>
      </c>
      <c r="G45" s="8">
        <f>SUM(G38:G44)</f>
        <v>810.64</v>
      </c>
      <c r="H45" s="6"/>
    </row>
    <row r="46" spans="1:8" ht="21.75" customHeight="1">
      <c r="A46" s="81" t="s">
        <v>134</v>
      </c>
      <c r="B46" s="46" t="s">
        <v>93</v>
      </c>
      <c r="C46" s="45">
        <v>100</v>
      </c>
      <c r="D46" s="45">
        <v>0.9</v>
      </c>
      <c r="E46" s="45">
        <v>0.62</v>
      </c>
      <c r="F46" s="45">
        <v>2.84</v>
      </c>
      <c r="G46" s="45">
        <v>76.760000000000005</v>
      </c>
      <c r="H46" s="45">
        <v>13</v>
      </c>
    </row>
    <row r="47" spans="1:8" ht="14.25" customHeight="1">
      <c r="A47" s="81" t="s">
        <v>135</v>
      </c>
      <c r="B47" s="46" t="s">
        <v>36</v>
      </c>
      <c r="C47" s="45">
        <v>230</v>
      </c>
      <c r="D47" s="45">
        <v>18.8</v>
      </c>
      <c r="E47" s="45">
        <v>20.100000000000001</v>
      </c>
      <c r="F47" s="45">
        <v>20.3</v>
      </c>
      <c r="G47" s="45">
        <v>339</v>
      </c>
      <c r="H47" s="45">
        <v>436</v>
      </c>
    </row>
    <row r="48" spans="1:8" ht="15.75" customHeight="1">
      <c r="A48" s="45"/>
      <c r="B48" s="46" t="s">
        <v>53</v>
      </c>
      <c r="C48" s="45">
        <v>200</v>
      </c>
      <c r="D48" s="45">
        <v>0.1</v>
      </c>
      <c r="E48" s="45">
        <v>0.03</v>
      </c>
      <c r="F48" s="45">
        <v>9.9</v>
      </c>
      <c r="G48" s="45">
        <v>35</v>
      </c>
      <c r="H48" s="45">
        <v>685</v>
      </c>
    </row>
    <row r="49" spans="1:8" ht="14.25" customHeight="1">
      <c r="A49" s="45"/>
      <c r="B49" s="20" t="s">
        <v>27</v>
      </c>
      <c r="C49" s="10" t="s">
        <v>95</v>
      </c>
      <c r="D49" s="45">
        <v>2.81</v>
      </c>
      <c r="E49" s="45">
        <v>4.49</v>
      </c>
      <c r="F49" s="45">
        <v>10.98</v>
      </c>
      <c r="G49" s="45">
        <v>100.3</v>
      </c>
      <c r="H49" s="45">
        <v>3</v>
      </c>
    </row>
    <row r="50" spans="1:8" ht="15" customHeight="1">
      <c r="A50" s="45"/>
      <c r="B50" s="46" t="s">
        <v>37</v>
      </c>
      <c r="C50" s="45">
        <v>20</v>
      </c>
      <c r="D50" s="45">
        <v>1.08</v>
      </c>
      <c r="E50" s="45">
        <v>0.18</v>
      </c>
      <c r="F50" s="45">
        <v>8.6999999999999993</v>
      </c>
      <c r="G50" s="45">
        <v>42.2</v>
      </c>
      <c r="H50" s="45">
        <v>1</v>
      </c>
    </row>
    <row r="51" spans="1:8" ht="15.75" customHeight="1">
      <c r="A51" s="6"/>
      <c r="B51" s="11" t="s">
        <v>38</v>
      </c>
      <c r="C51" s="49">
        <v>570</v>
      </c>
      <c r="D51" s="8">
        <f>SUM(D46:D50)</f>
        <v>23.689999999999998</v>
      </c>
      <c r="E51" s="8">
        <f>SUM(E46:E50)</f>
        <v>25.42</v>
      </c>
      <c r="F51" s="8">
        <f>SUM(F46:F50)</f>
        <v>52.72</v>
      </c>
      <c r="G51" s="8">
        <f>SUM(G46:G50)</f>
        <v>593.26</v>
      </c>
      <c r="H51" s="6"/>
    </row>
    <row r="52" spans="1:8" ht="15.75">
      <c r="A52" s="8" t="s">
        <v>39</v>
      </c>
      <c r="B52" s="55" t="s">
        <v>60</v>
      </c>
      <c r="C52" s="98" t="s">
        <v>118</v>
      </c>
      <c r="D52" s="98">
        <v>4.25</v>
      </c>
      <c r="E52" s="98">
        <v>6.39</v>
      </c>
      <c r="F52" s="98">
        <v>31.93</v>
      </c>
      <c r="G52" s="98">
        <v>180.16</v>
      </c>
      <c r="H52" s="98">
        <v>291</v>
      </c>
    </row>
    <row r="53" spans="1:8" ht="16.5" customHeight="1">
      <c r="A53" s="6"/>
      <c r="B53" s="99" t="s">
        <v>54</v>
      </c>
      <c r="C53" s="98">
        <v>110</v>
      </c>
      <c r="D53" s="98">
        <v>12.58</v>
      </c>
      <c r="E53" s="98">
        <v>16.98</v>
      </c>
      <c r="F53" s="98">
        <v>12.44</v>
      </c>
      <c r="G53" s="98">
        <v>259.38</v>
      </c>
      <c r="H53" s="98">
        <v>205</v>
      </c>
    </row>
    <row r="54" spans="1:8" ht="15.75">
      <c r="A54" s="6"/>
      <c r="B54" s="99" t="s">
        <v>42</v>
      </c>
      <c r="C54" s="98">
        <v>200</v>
      </c>
      <c r="D54" s="98">
        <v>0.01</v>
      </c>
      <c r="E54" s="98">
        <v>0</v>
      </c>
      <c r="F54" s="98">
        <v>38.299999999999997</v>
      </c>
      <c r="G54" s="98">
        <v>109</v>
      </c>
      <c r="H54" s="98">
        <v>275</v>
      </c>
    </row>
    <row r="55" spans="1:8" ht="15.75">
      <c r="A55" s="6"/>
      <c r="B55" s="56" t="s">
        <v>37</v>
      </c>
      <c r="C55" s="98">
        <v>30</v>
      </c>
      <c r="D55" s="98">
        <v>1.08</v>
      </c>
      <c r="E55" s="98">
        <v>0.18</v>
      </c>
      <c r="F55" s="98">
        <v>8.6999999999999993</v>
      </c>
      <c r="G55" s="9">
        <v>42.2</v>
      </c>
      <c r="H55" s="98">
        <v>1</v>
      </c>
    </row>
    <row r="56" spans="1:8" ht="15.75">
      <c r="A56" s="6"/>
      <c r="B56" s="56" t="s">
        <v>34</v>
      </c>
      <c r="C56" s="98">
        <v>30</v>
      </c>
      <c r="D56" s="98">
        <v>1.42</v>
      </c>
      <c r="E56" s="98">
        <v>0.84</v>
      </c>
      <c r="F56" s="98">
        <v>9.64</v>
      </c>
      <c r="G56" s="9">
        <v>55</v>
      </c>
      <c r="H56" s="98">
        <v>1</v>
      </c>
    </row>
    <row r="57" spans="1:8" ht="15.75">
      <c r="A57" s="6"/>
      <c r="B57" s="11" t="s">
        <v>45</v>
      </c>
      <c r="C57" s="49">
        <v>600</v>
      </c>
      <c r="D57" s="8">
        <f>SUM(D52:D56)</f>
        <v>19.340000000000003</v>
      </c>
      <c r="E57" s="8">
        <f>SUM(E52:E56)</f>
        <v>24.39</v>
      </c>
      <c r="F57" s="8">
        <f t="shared" ref="F57:G57" si="1">SUM(F52:F56)</f>
        <v>101.00999999999999</v>
      </c>
      <c r="G57" s="8">
        <f t="shared" si="1"/>
        <v>645.74</v>
      </c>
      <c r="H57" s="8"/>
    </row>
    <row r="58" spans="1:8" ht="15.75">
      <c r="A58" s="8" t="s">
        <v>46</v>
      </c>
      <c r="B58" s="46" t="s">
        <v>114</v>
      </c>
      <c r="C58" s="85">
        <v>200</v>
      </c>
      <c r="D58" s="85">
        <v>5.6</v>
      </c>
      <c r="E58" s="85">
        <v>5</v>
      </c>
      <c r="F58" s="85">
        <v>8.4</v>
      </c>
      <c r="G58" s="85">
        <v>102.22</v>
      </c>
      <c r="H58" s="85">
        <v>401</v>
      </c>
    </row>
    <row r="59" spans="1:8" ht="15.75">
      <c r="A59" s="6"/>
      <c r="B59" s="11" t="s">
        <v>47</v>
      </c>
      <c r="C59" s="54">
        <f>C58+C57+C51+C45+C37</f>
        <v>2750</v>
      </c>
      <c r="D59" s="12">
        <f>SUM(D58+D57+D51+D45+D37)</f>
        <v>94.610000000000014</v>
      </c>
      <c r="E59" s="12">
        <f>SUM(E58+E57+E51+E45+E37)</f>
        <v>96.63</v>
      </c>
      <c r="F59" s="12">
        <f>SUM(F58+F57+F51+F45+F37)</f>
        <v>396.77</v>
      </c>
      <c r="G59" s="12">
        <f>G57+G58+G51+G45+G37</f>
        <v>2800.73</v>
      </c>
      <c r="H59" s="8"/>
    </row>
    <row r="60" spans="1:8" ht="63">
      <c r="A60" s="110" t="s">
        <v>9</v>
      </c>
      <c r="B60" s="113" t="s">
        <v>10</v>
      </c>
      <c r="C60" s="16" t="s">
        <v>90</v>
      </c>
      <c r="D60" s="112" t="s">
        <v>13</v>
      </c>
      <c r="E60" s="110"/>
      <c r="F60" s="113"/>
      <c r="G60" s="22" t="s">
        <v>89</v>
      </c>
      <c r="H60" s="24" t="s">
        <v>91</v>
      </c>
    </row>
    <row r="61" spans="1:8" ht="15.75">
      <c r="A61" s="110"/>
      <c r="B61" s="113"/>
      <c r="C61" s="27"/>
      <c r="D61" s="112" t="s">
        <v>18</v>
      </c>
      <c r="E61" s="113" t="s">
        <v>19</v>
      </c>
      <c r="F61" s="22" t="s">
        <v>20</v>
      </c>
      <c r="G61" s="31"/>
      <c r="H61" s="114"/>
    </row>
    <row r="62" spans="1:8" ht="12" customHeight="1">
      <c r="A62" s="110"/>
      <c r="B62" s="113"/>
      <c r="C62" s="21"/>
      <c r="D62" s="112"/>
      <c r="E62" s="113"/>
      <c r="F62" s="23" t="s">
        <v>21</v>
      </c>
      <c r="G62" s="32"/>
      <c r="H62" s="109"/>
    </row>
    <row r="63" spans="1:8" ht="15.75">
      <c r="A63" s="8" t="s">
        <v>48</v>
      </c>
      <c r="B63" s="106" t="s">
        <v>141</v>
      </c>
      <c r="C63" s="45" t="s">
        <v>106</v>
      </c>
      <c r="D63" s="45">
        <v>6.05</v>
      </c>
      <c r="E63" s="45">
        <v>9.67</v>
      </c>
      <c r="F63" s="45">
        <v>32.19</v>
      </c>
      <c r="G63" s="45">
        <v>234.3</v>
      </c>
      <c r="H63" s="66">
        <v>168</v>
      </c>
    </row>
    <row r="64" spans="1:8" ht="15.75">
      <c r="A64" s="8" t="s">
        <v>25</v>
      </c>
      <c r="B64" s="46" t="s">
        <v>26</v>
      </c>
      <c r="C64" s="45">
        <v>200</v>
      </c>
      <c r="D64" s="45">
        <v>3.2</v>
      </c>
      <c r="E64" s="45">
        <v>2.8</v>
      </c>
      <c r="F64" s="45">
        <v>18.5</v>
      </c>
      <c r="G64" s="45">
        <v>109</v>
      </c>
      <c r="H64" s="45">
        <v>692</v>
      </c>
    </row>
    <row r="65" spans="1:8" ht="15.75">
      <c r="A65" s="6"/>
      <c r="B65" s="20" t="s">
        <v>27</v>
      </c>
      <c r="C65" s="10" t="s">
        <v>96</v>
      </c>
      <c r="D65" s="45">
        <v>6.45</v>
      </c>
      <c r="E65" s="45">
        <v>7.27</v>
      </c>
      <c r="F65" s="45">
        <v>17.77</v>
      </c>
      <c r="G65" s="45">
        <v>162.25</v>
      </c>
      <c r="H65" s="45">
        <v>3</v>
      </c>
    </row>
    <row r="66" spans="1:8" ht="14.25" customHeight="1">
      <c r="A66" s="6"/>
      <c r="B66" s="46" t="s">
        <v>86</v>
      </c>
      <c r="C66" s="45">
        <v>100</v>
      </c>
      <c r="D66" s="45">
        <v>0.4</v>
      </c>
      <c r="E66" s="45">
        <v>0.4</v>
      </c>
      <c r="F66" s="45">
        <v>9.8000000000000007</v>
      </c>
      <c r="G66" s="45">
        <v>95</v>
      </c>
      <c r="H66" s="45">
        <v>368</v>
      </c>
    </row>
    <row r="67" spans="1:8" ht="15" customHeight="1">
      <c r="A67" s="6"/>
      <c r="B67" s="11" t="s">
        <v>28</v>
      </c>
      <c r="C67" s="49">
        <v>560</v>
      </c>
      <c r="D67" s="8">
        <f>SUM(D63:D66)</f>
        <v>16.099999999999998</v>
      </c>
      <c r="E67" s="8">
        <f t="shared" ref="E67:G67" si="2">SUM(E63:E66)</f>
        <v>20.139999999999997</v>
      </c>
      <c r="F67" s="8">
        <f t="shared" si="2"/>
        <v>78.259999999999991</v>
      </c>
      <c r="G67" s="8">
        <f t="shared" si="2"/>
        <v>600.54999999999995</v>
      </c>
      <c r="H67" s="6"/>
    </row>
    <row r="68" spans="1:8" ht="15.75">
      <c r="A68" s="49" t="s">
        <v>29</v>
      </c>
      <c r="B68" s="52" t="s">
        <v>69</v>
      </c>
      <c r="C68" s="50">
        <v>250</v>
      </c>
      <c r="D68" s="51">
        <v>2.2599999999999998</v>
      </c>
      <c r="E68" s="50">
        <v>6.13</v>
      </c>
      <c r="F68" s="50">
        <v>15.92</v>
      </c>
      <c r="G68" s="50">
        <v>102.5</v>
      </c>
      <c r="H68" s="50">
        <v>57</v>
      </c>
    </row>
    <row r="69" spans="1:8" ht="15.75">
      <c r="A69" s="49"/>
      <c r="B69" s="20" t="s">
        <v>70</v>
      </c>
      <c r="C69" s="50">
        <v>100</v>
      </c>
      <c r="D69" s="50">
        <v>14.5</v>
      </c>
      <c r="E69" s="50">
        <v>15.7</v>
      </c>
      <c r="F69" s="50">
        <v>11.1</v>
      </c>
      <c r="G69" s="50">
        <v>245</v>
      </c>
      <c r="H69" s="50">
        <v>99</v>
      </c>
    </row>
    <row r="70" spans="1:8" ht="15.75">
      <c r="A70" s="6"/>
      <c r="B70" s="20" t="s">
        <v>33</v>
      </c>
      <c r="C70" s="50" t="s">
        <v>24</v>
      </c>
      <c r="D70" s="50">
        <v>6.6</v>
      </c>
      <c r="E70" s="50">
        <v>5</v>
      </c>
      <c r="F70" s="50">
        <v>40</v>
      </c>
      <c r="G70" s="50">
        <v>235</v>
      </c>
      <c r="H70" s="50">
        <v>202</v>
      </c>
    </row>
    <row r="71" spans="1:8" ht="15.75">
      <c r="A71" s="6"/>
      <c r="B71" s="20" t="s">
        <v>119</v>
      </c>
      <c r="C71" s="94">
        <v>200</v>
      </c>
      <c r="D71" s="94">
        <v>0.1</v>
      </c>
      <c r="E71" s="94">
        <v>0.03</v>
      </c>
      <c r="F71" s="94">
        <v>9.9</v>
      </c>
      <c r="G71" s="94">
        <v>35</v>
      </c>
      <c r="H71" s="94">
        <v>685</v>
      </c>
    </row>
    <row r="72" spans="1:8" ht="15.75">
      <c r="A72" s="6"/>
      <c r="B72" s="20" t="s">
        <v>27</v>
      </c>
      <c r="C72" s="10" t="s">
        <v>95</v>
      </c>
      <c r="D72" s="50">
        <v>2.81</v>
      </c>
      <c r="E72" s="50">
        <v>4.49</v>
      </c>
      <c r="F72" s="50">
        <v>10.98</v>
      </c>
      <c r="G72" s="50">
        <v>100.3</v>
      </c>
      <c r="H72" s="50">
        <v>3</v>
      </c>
    </row>
    <row r="73" spans="1:8" ht="15.75">
      <c r="A73" s="6"/>
      <c r="B73" s="52" t="s">
        <v>37</v>
      </c>
      <c r="C73" s="50">
        <v>20</v>
      </c>
      <c r="D73" s="50">
        <v>1.08</v>
      </c>
      <c r="E73" s="50">
        <v>0.18</v>
      </c>
      <c r="F73" s="50">
        <v>8.6999999999999993</v>
      </c>
      <c r="G73" s="50">
        <v>42.2</v>
      </c>
      <c r="H73" s="50">
        <v>1</v>
      </c>
    </row>
    <row r="74" spans="1:8" ht="15.75">
      <c r="A74" s="6"/>
      <c r="B74" s="20" t="s">
        <v>86</v>
      </c>
      <c r="C74" s="50">
        <v>100</v>
      </c>
      <c r="D74" s="50">
        <v>0.4</v>
      </c>
      <c r="E74" s="50">
        <v>0.4</v>
      </c>
      <c r="F74" s="50">
        <v>9.8000000000000007</v>
      </c>
      <c r="G74" s="50">
        <v>44</v>
      </c>
      <c r="H74" s="50">
        <v>368</v>
      </c>
    </row>
    <row r="75" spans="1:8" ht="15.75">
      <c r="A75" s="6"/>
      <c r="B75" s="11" t="s">
        <v>35</v>
      </c>
      <c r="C75" s="49">
        <v>880</v>
      </c>
      <c r="D75" s="8">
        <f>SUM(D68:D74)</f>
        <v>27.75</v>
      </c>
      <c r="E75" s="8">
        <f>SUM(E68:E74)</f>
        <v>31.93</v>
      </c>
      <c r="F75" s="8">
        <f>SUM(F68:F74)</f>
        <v>106.4</v>
      </c>
      <c r="G75" s="8">
        <f>SUM(G68:G74)</f>
        <v>804</v>
      </c>
      <c r="H75" s="6"/>
    </row>
    <row r="76" spans="1:8" ht="15.75">
      <c r="A76" s="49" t="s">
        <v>111</v>
      </c>
      <c r="B76" s="52" t="s">
        <v>112</v>
      </c>
      <c r="C76" s="50" t="s">
        <v>113</v>
      </c>
      <c r="D76" s="51">
        <v>10.72</v>
      </c>
      <c r="E76" s="9">
        <v>11.96</v>
      </c>
      <c r="F76" s="50">
        <v>8.84</v>
      </c>
      <c r="G76" s="50">
        <v>220</v>
      </c>
      <c r="H76" s="50">
        <v>96</v>
      </c>
    </row>
    <row r="77" spans="1:8" ht="15.75">
      <c r="A77" s="49" t="s">
        <v>109</v>
      </c>
      <c r="B77" s="67" t="s">
        <v>52</v>
      </c>
      <c r="C77" s="66" t="s">
        <v>24</v>
      </c>
      <c r="D77" s="66">
        <v>3.67</v>
      </c>
      <c r="E77" s="68">
        <v>5.76</v>
      </c>
      <c r="F77" s="66">
        <v>24.51</v>
      </c>
      <c r="G77" s="66">
        <v>165.6</v>
      </c>
      <c r="H77" s="66">
        <v>321</v>
      </c>
    </row>
    <row r="78" spans="1:8" ht="15.75">
      <c r="A78" s="6"/>
      <c r="B78" s="46" t="s">
        <v>42</v>
      </c>
      <c r="C78" s="45">
        <v>200</v>
      </c>
      <c r="D78" s="47">
        <v>0.1</v>
      </c>
      <c r="E78" s="9">
        <v>0.1</v>
      </c>
      <c r="F78" s="45">
        <v>27.6</v>
      </c>
      <c r="G78" s="45">
        <v>109</v>
      </c>
      <c r="H78" s="45">
        <v>291</v>
      </c>
    </row>
    <row r="79" spans="1:8" ht="15.75">
      <c r="A79" s="6"/>
      <c r="B79" s="20" t="s">
        <v>37</v>
      </c>
      <c r="C79" s="45">
        <v>30</v>
      </c>
      <c r="D79" s="47">
        <v>1.62</v>
      </c>
      <c r="E79" s="45">
        <v>0.27</v>
      </c>
      <c r="F79" s="45">
        <v>13.05</v>
      </c>
      <c r="G79" s="9">
        <v>63.3</v>
      </c>
      <c r="H79" s="45">
        <v>1</v>
      </c>
    </row>
    <row r="80" spans="1:8" ht="15.75">
      <c r="A80" s="6"/>
      <c r="B80" s="11" t="s">
        <v>38</v>
      </c>
      <c r="C80" s="49">
        <v>510</v>
      </c>
      <c r="D80" s="8">
        <f>SUM(D76:D79)</f>
        <v>16.11</v>
      </c>
      <c r="E80" s="8">
        <f>SUM(E76:E79)</f>
        <v>18.09</v>
      </c>
      <c r="F80" s="8">
        <f>SUM(F76:F79)</f>
        <v>74</v>
      </c>
      <c r="G80" s="8">
        <f>SUM(G76:G79)</f>
        <v>557.9</v>
      </c>
      <c r="H80" s="6"/>
    </row>
    <row r="81" spans="1:8" ht="17.25" customHeight="1">
      <c r="A81" s="14" t="s">
        <v>39</v>
      </c>
      <c r="B81" s="97" t="s">
        <v>133</v>
      </c>
      <c r="C81" s="98">
        <v>110</v>
      </c>
      <c r="D81" s="98">
        <v>3.3</v>
      </c>
      <c r="E81" s="98">
        <v>2.86</v>
      </c>
      <c r="F81" s="98">
        <v>21.62</v>
      </c>
      <c r="G81" s="9">
        <v>161.69999999999999</v>
      </c>
      <c r="H81" s="98">
        <v>10</v>
      </c>
    </row>
    <row r="82" spans="1:8" ht="15.75">
      <c r="A82" s="8"/>
      <c r="B82" s="69" t="s">
        <v>125</v>
      </c>
      <c r="C82" s="98" t="s">
        <v>121</v>
      </c>
      <c r="D82" s="98">
        <v>14.74</v>
      </c>
      <c r="E82" s="98">
        <v>12.6</v>
      </c>
      <c r="F82" s="66">
        <v>64.650000000000006</v>
      </c>
      <c r="G82" s="98">
        <v>308.56</v>
      </c>
      <c r="H82" s="98">
        <v>294</v>
      </c>
    </row>
    <row r="83" spans="1:8" ht="15.75">
      <c r="A83" s="8"/>
      <c r="B83" s="97" t="s">
        <v>66</v>
      </c>
      <c r="C83" s="98">
        <v>200</v>
      </c>
      <c r="D83" s="98">
        <v>12</v>
      </c>
      <c r="E83" s="98">
        <v>2.6</v>
      </c>
      <c r="F83" s="98">
        <v>11.05</v>
      </c>
      <c r="G83" s="98">
        <v>41.88</v>
      </c>
      <c r="H83" s="98">
        <v>639</v>
      </c>
    </row>
    <row r="84" spans="1:8" ht="15.75">
      <c r="A84" s="8"/>
      <c r="B84" s="97" t="s">
        <v>37</v>
      </c>
      <c r="C84" s="98">
        <v>30</v>
      </c>
      <c r="D84" s="98">
        <v>1.62</v>
      </c>
      <c r="E84" s="98">
        <v>0.27</v>
      </c>
      <c r="F84" s="98">
        <v>13.05</v>
      </c>
      <c r="G84" s="98">
        <v>63.3</v>
      </c>
      <c r="H84" s="98">
        <v>1</v>
      </c>
    </row>
    <row r="85" spans="1:8" ht="15.75">
      <c r="A85" s="8"/>
      <c r="B85" s="20" t="s">
        <v>34</v>
      </c>
      <c r="C85" s="98">
        <v>30</v>
      </c>
      <c r="D85" s="98">
        <v>2.13</v>
      </c>
      <c r="E85" s="98">
        <v>0.18</v>
      </c>
      <c r="F85" s="98">
        <v>8.6999999999999993</v>
      </c>
      <c r="G85" s="9">
        <v>82.5</v>
      </c>
      <c r="H85" s="98">
        <v>1</v>
      </c>
    </row>
    <row r="86" spans="1:8" ht="15.75">
      <c r="A86" s="6"/>
      <c r="B86" s="11" t="s">
        <v>45</v>
      </c>
      <c r="C86" s="49">
        <v>600</v>
      </c>
      <c r="D86" s="8">
        <f>SUM(D81:D85)</f>
        <v>33.79</v>
      </c>
      <c r="E86" s="8">
        <f>SUM(E81:E85)</f>
        <v>18.509999999999998</v>
      </c>
      <c r="F86" s="8">
        <f>SUM(F81:F85)</f>
        <v>119.07000000000001</v>
      </c>
      <c r="G86" s="8">
        <f>SUM(G81:G85)</f>
        <v>657.93999999999994</v>
      </c>
      <c r="H86" s="6"/>
    </row>
    <row r="87" spans="1:8" ht="15.75">
      <c r="A87" s="8" t="s">
        <v>46</v>
      </c>
      <c r="B87" s="46" t="s">
        <v>114</v>
      </c>
      <c r="C87" s="85">
        <v>200</v>
      </c>
      <c r="D87" s="85">
        <v>5.6</v>
      </c>
      <c r="E87" s="85">
        <v>5</v>
      </c>
      <c r="F87" s="85">
        <v>8.4</v>
      </c>
      <c r="G87" s="85">
        <v>102.22</v>
      </c>
      <c r="H87" s="85">
        <v>401</v>
      </c>
    </row>
    <row r="88" spans="1:8" ht="15.75">
      <c r="A88" s="6"/>
      <c r="B88" s="11" t="s">
        <v>47</v>
      </c>
      <c r="C88" s="54">
        <f>C87+C86+C80+C75+C67</f>
        <v>2750</v>
      </c>
      <c r="D88" s="8">
        <f>SUM(D87+D86+D80+D75+D67)</f>
        <v>99.35</v>
      </c>
      <c r="E88" s="8">
        <f>SUM(E87+E86+E80+E75+E67)</f>
        <v>93.67</v>
      </c>
      <c r="F88" s="8">
        <f>SUM(F87+F86+F80+F75+F67)</f>
        <v>386.13</v>
      </c>
      <c r="G88" s="8">
        <f>SUM(G87+G86+G80+G75+G67)</f>
        <v>2722.6099999999997</v>
      </c>
      <c r="H88" s="6"/>
    </row>
    <row r="89" spans="1:8" ht="31.5" customHeight="1">
      <c r="A89" s="110" t="s">
        <v>9</v>
      </c>
      <c r="B89" s="113" t="s">
        <v>10</v>
      </c>
      <c r="C89" s="16" t="s">
        <v>90</v>
      </c>
      <c r="D89" s="112" t="s">
        <v>13</v>
      </c>
      <c r="E89" s="110"/>
      <c r="F89" s="115"/>
      <c r="G89" s="22" t="s">
        <v>89</v>
      </c>
      <c r="H89" s="24" t="s">
        <v>91</v>
      </c>
    </row>
    <row r="90" spans="1:8" ht="15.75">
      <c r="A90" s="110"/>
      <c r="B90" s="113"/>
      <c r="C90" s="26"/>
      <c r="D90" s="116" t="s">
        <v>18</v>
      </c>
      <c r="E90" s="116" t="s">
        <v>19</v>
      </c>
      <c r="F90" s="22" t="s">
        <v>20</v>
      </c>
      <c r="G90" s="30"/>
      <c r="H90" s="29"/>
    </row>
    <row r="91" spans="1:8" ht="15.75">
      <c r="A91" s="110"/>
      <c r="B91" s="113"/>
      <c r="C91" s="21"/>
      <c r="D91" s="109"/>
      <c r="E91" s="109"/>
      <c r="F91" s="23" t="s">
        <v>21</v>
      </c>
      <c r="G91" s="32"/>
      <c r="H91" s="21"/>
    </row>
    <row r="92" spans="1:8" ht="15" customHeight="1">
      <c r="A92" s="117" t="s">
        <v>55</v>
      </c>
      <c r="B92" s="108" t="s">
        <v>56</v>
      </c>
      <c r="C92" s="109" t="s">
        <v>106</v>
      </c>
      <c r="D92" s="110">
        <v>8.5500000000000007</v>
      </c>
      <c r="E92" s="110">
        <v>15.37</v>
      </c>
      <c r="F92" s="109">
        <v>47.91</v>
      </c>
      <c r="G92" s="109">
        <v>325.10000000000002</v>
      </c>
      <c r="H92" s="109">
        <v>302</v>
      </c>
    </row>
    <row r="93" spans="1:8" ht="6.75" customHeight="1">
      <c r="A93" s="117"/>
      <c r="B93" s="108"/>
      <c r="C93" s="110"/>
      <c r="D93" s="110"/>
      <c r="E93" s="110"/>
      <c r="F93" s="110"/>
      <c r="G93" s="110"/>
      <c r="H93" s="110"/>
    </row>
    <row r="94" spans="1:8" ht="19.5" customHeight="1">
      <c r="A94" s="87" t="s">
        <v>25</v>
      </c>
      <c r="B94" s="52" t="s">
        <v>49</v>
      </c>
      <c r="C94" s="50">
        <v>200</v>
      </c>
      <c r="D94" s="51">
        <v>4.01</v>
      </c>
      <c r="E94" s="50">
        <v>3.54</v>
      </c>
      <c r="F94" s="50">
        <v>17.57</v>
      </c>
      <c r="G94" s="50">
        <v>118.89</v>
      </c>
      <c r="H94" s="50">
        <v>397</v>
      </c>
    </row>
    <row r="95" spans="1:8" ht="15.75">
      <c r="A95" s="8"/>
      <c r="B95" s="46" t="s">
        <v>50</v>
      </c>
      <c r="C95" s="10" t="s">
        <v>96</v>
      </c>
      <c r="D95" s="9">
        <v>5</v>
      </c>
      <c r="E95" s="9">
        <v>3</v>
      </c>
      <c r="F95" s="9">
        <v>14.5</v>
      </c>
      <c r="G95" s="9">
        <v>136</v>
      </c>
      <c r="H95" s="45">
        <v>1</v>
      </c>
    </row>
    <row r="96" spans="1:8" ht="15.75">
      <c r="A96" s="6"/>
      <c r="B96" s="46" t="s">
        <v>86</v>
      </c>
      <c r="C96" s="45">
        <v>100</v>
      </c>
      <c r="D96" s="9">
        <v>1.5</v>
      </c>
      <c r="E96" s="9">
        <v>0.5</v>
      </c>
      <c r="F96" s="9">
        <v>21</v>
      </c>
      <c r="G96" s="9">
        <v>95</v>
      </c>
      <c r="H96" s="45">
        <v>368</v>
      </c>
    </row>
    <row r="97" spans="1:8" ht="15.75">
      <c r="A97" s="6"/>
      <c r="B97" s="11" t="s">
        <v>28</v>
      </c>
      <c r="C97" s="49">
        <v>560</v>
      </c>
      <c r="D97" s="14">
        <f>SUM(D92:D96)</f>
        <v>19.060000000000002</v>
      </c>
      <c r="E97" s="8">
        <f t="shared" ref="E97:F97" si="3">SUM(E92:E96)</f>
        <v>22.41</v>
      </c>
      <c r="F97" s="8">
        <f t="shared" si="3"/>
        <v>100.97999999999999</v>
      </c>
      <c r="G97" s="8">
        <f>SUM(G92:G96)</f>
        <v>674.99</v>
      </c>
      <c r="H97" s="6"/>
    </row>
    <row r="98" spans="1:8" ht="15.75">
      <c r="A98" s="49" t="s">
        <v>29</v>
      </c>
      <c r="B98" s="20" t="s">
        <v>116</v>
      </c>
      <c r="C98" s="50">
        <v>100</v>
      </c>
      <c r="D98" s="50">
        <v>1.36</v>
      </c>
      <c r="E98" s="9">
        <v>0.06</v>
      </c>
      <c r="F98" s="50">
        <v>10.28</v>
      </c>
      <c r="G98" s="50">
        <v>29.84</v>
      </c>
      <c r="H98" s="50">
        <v>22</v>
      </c>
    </row>
    <row r="99" spans="1:8" ht="15.75">
      <c r="A99" s="6"/>
      <c r="B99" s="67" t="s">
        <v>57</v>
      </c>
      <c r="C99" s="51">
        <v>250</v>
      </c>
      <c r="D99" s="51">
        <v>7.8</v>
      </c>
      <c r="E99" s="50">
        <v>9.8000000000000007</v>
      </c>
      <c r="F99" s="53">
        <v>22.64</v>
      </c>
      <c r="G99" s="50">
        <v>194.01</v>
      </c>
      <c r="H99" s="50">
        <v>77</v>
      </c>
    </row>
    <row r="100" spans="1:8" ht="15.75">
      <c r="A100" s="6"/>
      <c r="B100" s="20" t="s">
        <v>40</v>
      </c>
      <c r="C100" s="50">
        <v>100</v>
      </c>
      <c r="D100" s="50">
        <v>11.4</v>
      </c>
      <c r="E100" s="9">
        <v>11.06</v>
      </c>
      <c r="F100" s="50">
        <v>20.62</v>
      </c>
      <c r="G100" s="50">
        <v>248.89</v>
      </c>
      <c r="H100" s="50">
        <v>268</v>
      </c>
    </row>
    <row r="101" spans="1:8" ht="15.75">
      <c r="A101" s="45"/>
      <c r="B101" s="67" t="s">
        <v>52</v>
      </c>
      <c r="C101" s="66" t="s">
        <v>24</v>
      </c>
      <c r="D101" s="66">
        <v>3.67</v>
      </c>
      <c r="E101" s="68">
        <v>5.76</v>
      </c>
      <c r="F101" s="66">
        <v>24.51</v>
      </c>
      <c r="G101" s="66">
        <v>165.6</v>
      </c>
      <c r="H101" s="66">
        <v>321</v>
      </c>
    </row>
    <row r="102" spans="1:8" ht="15.75">
      <c r="A102" s="6"/>
      <c r="B102" s="20" t="s">
        <v>26</v>
      </c>
      <c r="C102" s="50">
        <v>200</v>
      </c>
      <c r="D102" s="50">
        <v>2.9</v>
      </c>
      <c r="E102" s="9">
        <v>2.8</v>
      </c>
      <c r="F102" s="50">
        <v>14.9</v>
      </c>
      <c r="G102" s="50">
        <v>94</v>
      </c>
      <c r="H102" s="50">
        <v>692</v>
      </c>
    </row>
    <row r="103" spans="1:8" ht="15.75">
      <c r="A103" s="45"/>
      <c r="B103" s="20" t="s">
        <v>37</v>
      </c>
      <c r="C103" s="50">
        <v>20</v>
      </c>
      <c r="D103" s="50">
        <v>1.08</v>
      </c>
      <c r="E103" s="50">
        <v>0.18</v>
      </c>
      <c r="F103" s="50">
        <v>8.6999999999999993</v>
      </c>
      <c r="G103" s="9">
        <v>42.2</v>
      </c>
      <c r="H103" s="50">
        <v>1</v>
      </c>
    </row>
    <row r="104" spans="1:8" ht="15.75">
      <c r="A104" s="6"/>
      <c r="B104" s="20" t="s">
        <v>34</v>
      </c>
      <c r="C104" s="50">
        <v>20</v>
      </c>
      <c r="D104" s="50">
        <v>1.42</v>
      </c>
      <c r="E104" s="50">
        <v>0.84</v>
      </c>
      <c r="F104" s="50">
        <v>9.64</v>
      </c>
      <c r="G104" s="9">
        <v>55</v>
      </c>
      <c r="H104" s="50">
        <v>1</v>
      </c>
    </row>
    <row r="105" spans="1:8" ht="15.75">
      <c r="A105" s="6"/>
      <c r="B105" s="11" t="s">
        <v>35</v>
      </c>
      <c r="C105" s="49">
        <v>870</v>
      </c>
      <c r="D105" s="8">
        <f>SUM(D98:D104)</f>
        <v>29.630000000000003</v>
      </c>
      <c r="E105" s="8">
        <f>SUM(E98:E104)</f>
        <v>30.5</v>
      </c>
      <c r="F105" s="8">
        <f>SUM(F98:F104)</f>
        <v>111.29000000000002</v>
      </c>
      <c r="G105" s="8">
        <f>SUM(G98:G104)</f>
        <v>829.54000000000008</v>
      </c>
      <c r="H105" s="6"/>
    </row>
    <row r="106" spans="1:8" ht="31.5">
      <c r="A106" s="49" t="s">
        <v>115</v>
      </c>
      <c r="B106" s="46" t="s">
        <v>83</v>
      </c>
      <c r="C106" s="45" t="s">
        <v>117</v>
      </c>
      <c r="D106" s="45">
        <v>20.260000000000002</v>
      </c>
      <c r="E106" s="45">
        <v>20.66</v>
      </c>
      <c r="F106" s="45">
        <v>81</v>
      </c>
      <c r="G106" s="45">
        <v>489.58</v>
      </c>
      <c r="H106" s="45">
        <v>236</v>
      </c>
    </row>
    <row r="107" spans="1:8" ht="15.75">
      <c r="A107" s="8"/>
      <c r="B107" s="46" t="s">
        <v>53</v>
      </c>
      <c r="C107" s="45">
        <v>200</v>
      </c>
      <c r="D107" s="45">
        <v>0.1</v>
      </c>
      <c r="E107" s="45">
        <v>0.03</v>
      </c>
      <c r="F107" s="45">
        <v>9.9</v>
      </c>
      <c r="G107" s="45">
        <v>35</v>
      </c>
      <c r="H107" s="45">
        <v>685</v>
      </c>
    </row>
    <row r="108" spans="1:8" ht="15.75">
      <c r="A108" s="6"/>
      <c r="B108" s="11" t="s">
        <v>38</v>
      </c>
      <c r="C108" s="54">
        <v>400</v>
      </c>
      <c r="D108" s="8">
        <f>SUM(D106:D107)</f>
        <v>20.360000000000003</v>
      </c>
      <c r="E108" s="8">
        <f>SUM(E106:E107)</f>
        <v>20.69</v>
      </c>
      <c r="F108" s="8">
        <f>SUM(F106:F107)</f>
        <v>90.9</v>
      </c>
      <c r="G108" s="12">
        <f>SUM(G106:G107)</f>
        <v>524.57999999999993</v>
      </c>
      <c r="H108" s="6"/>
    </row>
    <row r="109" spans="1:8" ht="15.75">
      <c r="A109" s="14" t="s">
        <v>39</v>
      </c>
      <c r="B109" s="97" t="s">
        <v>72</v>
      </c>
      <c r="C109" s="98" t="s">
        <v>129</v>
      </c>
      <c r="D109" s="100">
        <v>7.45</v>
      </c>
      <c r="E109" s="98">
        <v>12.83</v>
      </c>
      <c r="F109" s="98">
        <v>15.279</v>
      </c>
      <c r="G109" s="98">
        <v>221.55</v>
      </c>
      <c r="H109" s="98">
        <v>278</v>
      </c>
    </row>
    <row r="110" spans="1:8" ht="15.75">
      <c r="A110" s="8"/>
      <c r="B110" s="20" t="s">
        <v>43</v>
      </c>
      <c r="C110" s="98" t="s">
        <v>118</v>
      </c>
      <c r="D110" s="98">
        <v>5.6</v>
      </c>
      <c r="E110" s="98">
        <v>7.17</v>
      </c>
      <c r="F110" s="98">
        <v>48.9</v>
      </c>
      <c r="G110" s="9">
        <v>280</v>
      </c>
      <c r="H110" s="98">
        <v>315</v>
      </c>
    </row>
    <row r="111" spans="1:8" ht="15.75">
      <c r="A111" s="6"/>
      <c r="B111" s="97" t="s">
        <v>53</v>
      </c>
      <c r="C111" s="98">
        <v>200</v>
      </c>
      <c r="D111" s="98">
        <v>0.1</v>
      </c>
      <c r="E111" s="98">
        <v>0.03</v>
      </c>
      <c r="F111" s="98">
        <v>9.9</v>
      </c>
      <c r="G111" s="98">
        <v>35</v>
      </c>
      <c r="H111" s="98">
        <v>685</v>
      </c>
    </row>
    <row r="112" spans="1:8" ht="15.75">
      <c r="A112" s="6"/>
      <c r="B112" s="20" t="s">
        <v>37</v>
      </c>
      <c r="C112" s="98">
        <v>30</v>
      </c>
      <c r="D112" s="100">
        <v>1.62</v>
      </c>
      <c r="E112" s="98">
        <v>0.27</v>
      </c>
      <c r="F112" s="98">
        <v>13.05</v>
      </c>
      <c r="G112" s="9">
        <v>63.3</v>
      </c>
      <c r="H112" s="98">
        <v>1</v>
      </c>
    </row>
    <row r="113" spans="1:8" ht="15.75">
      <c r="A113" s="6"/>
      <c r="B113" s="20" t="s">
        <v>34</v>
      </c>
      <c r="C113" s="98">
        <v>30</v>
      </c>
      <c r="D113" s="100">
        <v>2.13</v>
      </c>
      <c r="E113" s="98">
        <v>1.26</v>
      </c>
      <c r="F113" s="98">
        <v>14.46</v>
      </c>
      <c r="G113" s="9">
        <v>82.5</v>
      </c>
      <c r="H113" s="98">
        <v>1</v>
      </c>
    </row>
    <row r="114" spans="1:8" ht="15.75">
      <c r="A114" s="6"/>
      <c r="B114" s="11" t="s">
        <v>45</v>
      </c>
      <c r="C114" s="49">
        <v>600</v>
      </c>
      <c r="D114" s="12">
        <f>SUM(D109:D113)</f>
        <v>16.899999999999999</v>
      </c>
      <c r="E114" s="12">
        <f>SUM(E109:E113)</f>
        <v>21.560000000000002</v>
      </c>
      <c r="F114" s="12">
        <f>SUM(F109:F113)</f>
        <v>101.589</v>
      </c>
      <c r="G114" s="12">
        <f>SUM(G109:G113)</f>
        <v>682.34999999999991</v>
      </c>
      <c r="H114" s="8"/>
    </row>
    <row r="115" spans="1:8" ht="15.75">
      <c r="A115" s="14" t="s">
        <v>46</v>
      </c>
      <c r="B115" s="46" t="s">
        <v>114</v>
      </c>
      <c r="C115" s="85">
        <v>200</v>
      </c>
      <c r="D115" s="85">
        <v>5.6</v>
      </c>
      <c r="E115" s="85">
        <v>5</v>
      </c>
      <c r="F115" s="85">
        <v>8.4</v>
      </c>
      <c r="G115" s="85">
        <v>102.22</v>
      </c>
      <c r="H115" s="85">
        <v>401</v>
      </c>
    </row>
    <row r="116" spans="1:8" ht="18.75" customHeight="1">
      <c r="A116" s="6"/>
      <c r="B116" s="11" t="s">
        <v>47</v>
      </c>
      <c r="C116" s="54">
        <f>C115+C114+C108+C105+C97</f>
        <v>2630</v>
      </c>
      <c r="D116" s="12">
        <f>D115+D114+D108+D105+D97</f>
        <v>91.550000000000011</v>
      </c>
      <c r="E116" s="12">
        <f t="shared" ref="E116:G116" si="4">E115+E114+E108+E105+E97</f>
        <v>100.16</v>
      </c>
      <c r="F116" s="12">
        <f t="shared" si="4"/>
        <v>413.15899999999999</v>
      </c>
      <c r="G116" s="12">
        <f t="shared" si="4"/>
        <v>2813.6800000000003</v>
      </c>
      <c r="H116" s="6"/>
    </row>
    <row r="117" spans="1:8" ht="47.25" customHeight="1">
      <c r="A117" s="110" t="s">
        <v>9</v>
      </c>
      <c r="B117" s="113" t="s">
        <v>10</v>
      </c>
      <c r="C117" s="16" t="s">
        <v>90</v>
      </c>
      <c r="D117" s="112" t="s">
        <v>13</v>
      </c>
      <c r="E117" s="110"/>
      <c r="F117" s="115"/>
      <c r="G117" s="16" t="s">
        <v>89</v>
      </c>
      <c r="H117" s="24" t="s">
        <v>91</v>
      </c>
    </row>
    <row r="118" spans="1:8" ht="21" customHeight="1">
      <c r="A118" s="110"/>
      <c r="B118" s="113"/>
      <c r="C118" s="34"/>
      <c r="D118" s="16" t="s">
        <v>18</v>
      </c>
      <c r="E118" s="16" t="s">
        <v>19</v>
      </c>
      <c r="F118" s="6" t="s">
        <v>98</v>
      </c>
      <c r="G118" s="34"/>
      <c r="H118" s="25"/>
    </row>
    <row r="119" spans="1:8" ht="21" customHeight="1">
      <c r="A119" s="8" t="s">
        <v>61</v>
      </c>
      <c r="B119" s="106" t="s">
        <v>142</v>
      </c>
      <c r="C119" s="48" t="s">
        <v>106</v>
      </c>
      <c r="D119" s="45">
        <v>8.9760000000000009</v>
      </c>
      <c r="E119" s="45">
        <v>10.82</v>
      </c>
      <c r="F119" s="45">
        <v>39.159999999999997</v>
      </c>
      <c r="G119" s="45">
        <v>290.39999999999998</v>
      </c>
      <c r="H119" s="45">
        <v>302</v>
      </c>
    </row>
    <row r="120" spans="1:8" ht="15.75">
      <c r="A120" s="8" t="s">
        <v>25</v>
      </c>
      <c r="B120" s="62" t="s">
        <v>26</v>
      </c>
      <c r="C120" s="61">
        <v>200</v>
      </c>
      <c r="D120" s="61">
        <v>3.2</v>
      </c>
      <c r="E120" s="61">
        <v>2.8</v>
      </c>
      <c r="F120" s="61">
        <v>18.5</v>
      </c>
      <c r="G120" s="61">
        <v>109</v>
      </c>
      <c r="H120" s="61">
        <v>692</v>
      </c>
    </row>
    <row r="121" spans="1:8" ht="15.75">
      <c r="A121" s="6"/>
      <c r="B121" s="46" t="s">
        <v>50</v>
      </c>
      <c r="C121" s="10" t="s">
        <v>96</v>
      </c>
      <c r="D121" s="9">
        <v>5</v>
      </c>
      <c r="E121" s="9">
        <v>3</v>
      </c>
      <c r="F121" s="9">
        <v>14.5</v>
      </c>
      <c r="G121" s="9">
        <v>136</v>
      </c>
      <c r="H121" s="45">
        <v>1</v>
      </c>
    </row>
    <row r="122" spans="1:8" ht="15.75">
      <c r="A122" s="6"/>
      <c r="B122" s="46" t="s">
        <v>86</v>
      </c>
      <c r="C122" s="45">
        <v>100</v>
      </c>
      <c r="D122" s="45">
        <v>0.4</v>
      </c>
      <c r="E122" s="45">
        <v>0</v>
      </c>
      <c r="F122" s="45">
        <v>22.3</v>
      </c>
      <c r="G122" s="45">
        <v>95</v>
      </c>
      <c r="H122" s="45">
        <v>368</v>
      </c>
    </row>
    <row r="123" spans="1:8" ht="15.75">
      <c r="A123" s="6"/>
      <c r="B123" s="11" t="s">
        <v>62</v>
      </c>
      <c r="C123" s="49">
        <v>560</v>
      </c>
      <c r="D123" s="8">
        <f>SUM(D119:D122)</f>
        <v>17.576000000000001</v>
      </c>
      <c r="E123" s="8">
        <f t="shared" ref="E123:G123" si="5">SUM(E119:E122)</f>
        <v>16.62</v>
      </c>
      <c r="F123" s="8">
        <f t="shared" si="5"/>
        <v>94.46</v>
      </c>
      <c r="G123" s="8">
        <f t="shared" si="5"/>
        <v>630.4</v>
      </c>
      <c r="H123" s="6"/>
    </row>
    <row r="124" spans="1:8" ht="15.75">
      <c r="A124" s="49" t="s">
        <v>29</v>
      </c>
      <c r="B124" s="69" t="s">
        <v>85</v>
      </c>
      <c r="C124" s="61">
        <v>250</v>
      </c>
      <c r="D124" s="63">
        <v>9.32</v>
      </c>
      <c r="E124" s="61">
        <v>6.72</v>
      </c>
      <c r="F124" s="61">
        <v>16.670000000000002</v>
      </c>
      <c r="G124" s="61">
        <v>145.80000000000001</v>
      </c>
      <c r="H124" s="61">
        <v>83</v>
      </c>
    </row>
    <row r="125" spans="1:8" ht="15.75">
      <c r="A125" s="6"/>
      <c r="B125" s="20" t="s">
        <v>132</v>
      </c>
      <c r="C125" s="107" t="s">
        <v>136</v>
      </c>
      <c r="D125" s="61">
        <v>7.78</v>
      </c>
      <c r="E125" s="61">
        <v>13.98</v>
      </c>
      <c r="F125" s="61">
        <v>43.56</v>
      </c>
      <c r="G125" s="61">
        <v>295.56</v>
      </c>
      <c r="H125" s="61">
        <v>302</v>
      </c>
    </row>
    <row r="126" spans="1:8" ht="15.75">
      <c r="A126" s="6"/>
      <c r="B126" s="20" t="s">
        <v>119</v>
      </c>
      <c r="C126" s="61">
        <v>200</v>
      </c>
      <c r="D126" s="61">
        <v>0.1</v>
      </c>
      <c r="E126" s="61">
        <v>0.03</v>
      </c>
      <c r="F126" s="61">
        <v>9.9</v>
      </c>
      <c r="G126" s="61">
        <v>35</v>
      </c>
      <c r="H126" s="61">
        <v>685</v>
      </c>
    </row>
    <row r="127" spans="1:8" ht="15.75">
      <c r="A127" s="6"/>
      <c r="B127" s="20" t="s">
        <v>34</v>
      </c>
      <c r="C127" s="61">
        <v>20</v>
      </c>
      <c r="D127" s="61">
        <v>1.42</v>
      </c>
      <c r="E127" s="61">
        <v>0.84</v>
      </c>
      <c r="F127" s="61">
        <v>9.64</v>
      </c>
      <c r="G127" s="9">
        <v>55</v>
      </c>
      <c r="H127" s="61">
        <v>1</v>
      </c>
    </row>
    <row r="128" spans="1:8" ht="15.75">
      <c r="A128" s="45"/>
      <c r="B128" s="96" t="s">
        <v>120</v>
      </c>
      <c r="C128" s="94">
        <v>80</v>
      </c>
      <c r="D128" s="95">
        <v>10.5</v>
      </c>
      <c r="E128" s="94">
        <v>6.26</v>
      </c>
      <c r="F128" s="94">
        <v>33.299999999999997</v>
      </c>
      <c r="G128" s="94">
        <v>230</v>
      </c>
      <c r="H128" s="94">
        <v>458</v>
      </c>
    </row>
    <row r="129" spans="1:8" ht="15.75">
      <c r="A129" s="6"/>
      <c r="B129" s="7" t="s">
        <v>37</v>
      </c>
      <c r="C129" s="6">
        <v>30</v>
      </c>
      <c r="D129" s="6">
        <v>1.62</v>
      </c>
      <c r="E129" s="6">
        <v>0.27</v>
      </c>
      <c r="F129" s="6">
        <v>13.05</v>
      </c>
      <c r="G129" s="6">
        <v>63.3</v>
      </c>
      <c r="H129" s="6">
        <v>1</v>
      </c>
    </row>
    <row r="130" spans="1:8" ht="15.75">
      <c r="A130" s="6"/>
      <c r="B130" s="11" t="s">
        <v>35</v>
      </c>
      <c r="C130" s="49">
        <v>800</v>
      </c>
      <c r="D130" s="49">
        <f t="shared" ref="D130:E130" si="6">SUM(D124:D129)</f>
        <v>30.740000000000006</v>
      </c>
      <c r="E130" s="49">
        <f t="shared" si="6"/>
        <v>28.099999999999998</v>
      </c>
      <c r="F130" s="49">
        <f>SUM(F124:F129)</f>
        <v>126.12</v>
      </c>
      <c r="G130" s="8">
        <f>SUM(G124:G129)</f>
        <v>824.66</v>
      </c>
      <c r="H130" s="6"/>
    </row>
    <row r="131" spans="1:8" ht="31.5">
      <c r="A131" s="49" t="s">
        <v>115</v>
      </c>
      <c r="B131" s="46" t="s">
        <v>71</v>
      </c>
      <c r="C131" s="61" t="s">
        <v>121</v>
      </c>
      <c r="D131" s="61">
        <v>11.17</v>
      </c>
      <c r="E131" s="61">
        <v>11.82</v>
      </c>
      <c r="F131" s="61">
        <v>36.54</v>
      </c>
      <c r="G131" s="61">
        <v>303.60000000000002</v>
      </c>
      <c r="H131" s="61">
        <v>206</v>
      </c>
    </row>
    <row r="132" spans="1:8" ht="15.75">
      <c r="A132" s="8"/>
      <c r="B132" s="46" t="s">
        <v>66</v>
      </c>
      <c r="C132" s="61">
        <v>200</v>
      </c>
      <c r="D132" s="61">
        <v>12</v>
      </c>
      <c r="E132" s="61">
        <v>2.6</v>
      </c>
      <c r="F132" s="61">
        <v>11.05</v>
      </c>
      <c r="G132" s="61">
        <v>41.88</v>
      </c>
      <c r="H132" s="61">
        <v>332</v>
      </c>
    </row>
    <row r="133" spans="1:8" ht="15.75">
      <c r="A133" s="8"/>
      <c r="B133" s="46" t="s">
        <v>50</v>
      </c>
      <c r="C133" s="10" t="s">
        <v>95</v>
      </c>
      <c r="D133" s="61">
        <v>1.8</v>
      </c>
      <c r="E133" s="61">
        <v>5.66</v>
      </c>
      <c r="F133" s="61">
        <v>10.9</v>
      </c>
      <c r="G133" s="61">
        <v>102</v>
      </c>
      <c r="H133" s="61">
        <v>639</v>
      </c>
    </row>
    <row r="134" spans="1:8" ht="15.75">
      <c r="A134" s="6"/>
      <c r="B134" s="11" t="s">
        <v>38</v>
      </c>
      <c r="C134" s="49">
        <v>460</v>
      </c>
      <c r="D134" s="8">
        <f>SUM(D131:D133)</f>
        <v>24.970000000000002</v>
      </c>
      <c r="E134" s="8">
        <f>SUM(E131:E133)</f>
        <v>20.079999999999998</v>
      </c>
      <c r="F134" s="8">
        <f>SUM(F131:F133)</f>
        <v>58.49</v>
      </c>
      <c r="G134" s="8">
        <f>SUM(G131:G133)</f>
        <v>447.48</v>
      </c>
      <c r="H134" s="6"/>
    </row>
    <row r="135" spans="1:8" ht="15.75">
      <c r="A135" s="14" t="s">
        <v>39</v>
      </c>
      <c r="B135" s="97" t="s">
        <v>51</v>
      </c>
      <c r="C135" s="98">
        <v>110</v>
      </c>
      <c r="D135" s="98">
        <v>3.41</v>
      </c>
      <c r="E135" s="9">
        <v>0.36</v>
      </c>
      <c r="F135" s="98">
        <v>7.15</v>
      </c>
      <c r="G135" s="98">
        <v>121</v>
      </c>
      <c r="H135" s="98">
        <v>10</v>
      </c>
    </row>
    <row r="136" spans="1:8" ht="15.75">
      <c r="A136" s="8"/>
      <c r="B136" s="97" t="s">
        <v>81</v>
      </c>
      <c r="C136" s="98">
        <v>230</v>
      </c>
      <c r="D136" s="98">
        <v>20.7</v>
      </c>
      <c r="E136" s="98">
        <v>22.2</v>
      </c>
      <c r="F136" s="98">
        <v>45.42</v>
      </c>
      <c r="G136" s="98">
        <v>389.85</v>
      </c>
      <c r="H136" s="98">
        <v>436</v>
      </c>
    </row>
    <row r="137" spans="1:8" ht="15.75">
      <c r="A137" s="8"/>
      <c r="B137" s="97" t="s">
        <v>42</v>
      </c>
      <c r="C137" s="98">
        <v>200</v>
      </c>
      <c r="D137" s="98">
        <v>0.1</v>
      </c>
      <c r="E137" s="98">
        <v>0.1</v>
      </c>
      <c r="F137" s="98">
        <v>27.6</v>
      </c>
      <c r="G137" s="98">
        <v>109</v>
      </c>
      <c r="H137" s="98">
        <v>291</v>
      </c>
    </row>
    <row r="138" spans="1:8" ht="15.75">
      <c r="A138" s="6"/>
      <c r="B138" s="97" t="s">
        <v>37</v>
      </c>
      <c r="C138" s="98">
        <v>30</v>
      </c>
      <c r="D138" s="98">
        <v>1.62</v>
      </c>
      <c r="E138" s="98">
        <v>0.27</v>
      </c>
      <c r="F138" s="98">
        <v>13.05</v>
      </c>
      <c r="G138" s="98">
        <v>63.3</v>
      </c>
      <c r="H138" s="98">
        <v>1</v>
      </c>
    </row>
    <row r="139" spans="1:8" ht="15.75">
      <c r="A139" s="45"/>
      <c r="B139" s="20" t="s">
        <v>34</v>
      </c>
      <c r="C139" s="98">
        <v>30</v>
      </c>
      <c r="D139" s="98">
        <v>2.13</v>
      </c>
      <c r="E139" s="98">
        <v>0.18</v>
      </c>
      <c r="F139" s="98">
        <v>8.6999999999999993</v>
      </c>
      <c r="G139" s="9">
        <v>82.5</v>
      </c>
      <c r="H139" s="98">
        <v>1</v>
      </c>
    </row>
    <row r="140" spans="1:8" ht="15.75">
      <c r="A140" s="6"/>
      <c r="B140" s="11" t="s">
        <v>45</v>
      </c>
      <c r="C140" s="49">
        <v>600</v>
      </c>
      <c r="D140" s="8">
        <f>SUM(D135:D139)</f>
        <v>27.96</v>
      </c>
      <c r="E140" s="8">
        <f>SUM(E135:E139)</f>
        <v>23.11</v>
      </c>
      <c r="F140" s="8">
        <f>SUM(F135:F139)</f>
        <v>101.92</v>
      </c>
      <c r="G140" s="8">
        <f>SUM(G135:G139)</f>
        <v>765.65</v>
      </c>
      <c r="H140" s="8"/>
    </row>
    <row r="141" spans="1:8" ht="15.75">
      <c r="A141" s="8" t="s">
        <v>46</v>
      </c>
      <c r="B141" s="46" t="s">
        <v>114</v>
      </c>
      <c r="C141" s="85">
        <v>200</v>
      </c>
      <c r="D141" s="85">
        <v>5.6</v>
      </c>
      <c r="E141" s="85">
        <v>5</v>
      </c>
      <c r="F141" s="85">
        <v>8.4</v>
      </c>
      <c r="G141" s="85">
        <v>102.22</v>
      </c>
      <c r="H141" s="85">
        <v>401</v>
      </c>
    </row>
    <row r="142" spans="1:8" ht="15.75">
      <c r="A142" s="13"/>
      <c r="B142" s="11" t="s">
        <v>47</v>
      </c>
      <c r="C142" s="64">
        <f>C141+C140+C134+C130+C123</f>
        <v>2620</v>
      </c>
      <c r="D142" s="12">
        <f>SUM(D141+D140+D134+D130+D123)</f>
        <v>106.846</v>
      </c>
      <c r="E142" s="12">
        <f>SUM(E141+E140+E134+E130+E123)</f>
        <v>92.91</v>
      </c>
      <c r="F142" s="12">
        <f>SUM(F141+F140+F134+F130+F123)</f>
        <v>389.39</v>
      </c>
      <c r="G142" s="12">
        <f>SUM(G141+G140+G134+G130+G123)</f>
        <v>2770.41</v>
      </c>
      <c r="H142" s="13"/>
    </row>
    <row r="143" spans="1:8" ht="60.75" customHeight="1">
      <c r="A143" s="110" t="s">
        <v>9</v>
      </c>
      <c r="B143" s="113" t="s">
        <v>10</v>
      </c>
      <c r="C143" s="16" t="s">
        <v>90</v>
      </c>
      <c r="D143" s="112" t="s">
        <v>13</v>
      </c>
      <c r="E143" s="110"/>
      <c r="F143" s="115"/>
      <c r="G143" s="22" t="s">
        <v>89</v>
      </c>
      <c r="H143" s="24" t="s">
        <v>91</v>
      </c>
    </row>
    <row r="144" spans="1:8" ht="14.25" customHeight="1">
      <c r="A144" s="110"/>
      <c r="B144" s="113"/>
      <c r="C144" s="26"/>
      <c r="D144" s="112" t="s">
        <v>18</v>
      </c>
      <c r="E144" s="113" t="s">
        <v>19</v>
      </c>
      <c r="F144" s="22" t="s">
        <v>20</v>
      </c>
      <c r="G144" s="30"/>
      <c r="H144" s="29"/>
    </row>
    <row r="145" spans="1:8" ht="12" customHeight="1">
      <c r="A145" s="110"/>
      <c r="B145" s="113"/>
      <c r="C145" s="21"/>
      <c r="D145" s="112"/>
      <c r="E145" s="113"/>
      <c r="F145" s="23" t="s">
        <v>21</v>
      </c>
      <c r="G145" s="32"/>
      <c r="H145" s="21"/>
    </row>
    <row r="146" spans="1:8" ht="15.75">
      <c r="A146" s="8" t="s">
        <v>64</v>
      </c>
      <c r="B146" s="46" t="s">
        <v>65</v>
      </c>
      <c r="C146" s="48" t="s">
        <v>106</v>
      </c>
      <c r="D146" s="66">
        <v>9.9</v>
      </c>
      <c r="E146" s="66">
        <v>9.85</v>
      </c>
      <c r="F146" s="70">
        <v>32.33</v>
      </c>
      <c r="G146" s="70">
        <v>293.04000000000002</v>
      </c>
      <c r="H146" s="70">
        <v>302</v>
      </c>
    </row>
    <row r="147" spans="1:8" ht="15.75">
      <c r="A147" s="8" t="s">
        <v>25</v>
      </c>
      <c r="B147" s="46" t="s">
        <v>122</v>
      </c>
      <c r="C147" s="76">
        <v>200</v>
      </c>
      <c r="D147" s="76">
        <v>2.96</v>
      </c>
      <c r="E147" s="76">
        <v>2.6</v>
      </c>
      <c r="F147" s="76">
        <v>15.9</v>
      </c>
      <c r="G147" s="76">
        <v>98.88</v>
      </c>
      <c r="H147" s="76">
        <v>394</v>
      </c>
    </row>
    <row r="148" spans="1:8" ht="15.75">
      <c r="A148" s="49"/>
      <c r="B148" s="20" t="s">
        <v>27</v>
      </c>
      <c r="C148" s="10" t="s">
        <v>96</v>
      </c>
      <c r="D148" s="45">
        <v>6.45</v>
      </c>
      <c r="E148" s="45">
        <v>7.27</v>
      </c>
      <c r="F148" s="45">
        <v>17.77</v>
      </c>
      <c r="G148" s="45">
        <v>162.25</v>
      </c>
      <c r="H148" s="45">
        <v>3</v>
      </c>
    </row>
    <row r="149" spans="1:8" ht="15.75">
      <c r="A149" s="6"/>
      <c r="B149" s="46" t="s">
        <v>86</v>
      </c>
      <c r="C149" s="45">
        <v>100</v>
      </c>
      <c r="D149" s="9">
        <v>1.5</v>
      </c>
      <c r="E149" s="9">
        <v>0.5</v>
      </c>
      <c r="F149" s="9">
        <v>21</v>
      </c>
      <c r="G149" s="9">
        <v>95</v>
      </c>
      <c r="H149" s="66">
        <v>368</v>
      </c>
    </row>
    <row r="150" spans="1:8" ht="15.75">
      <c r="A150" s="6"/>
      <c r="B150" s="11" t="s">
        <v>62</v>
      </c>
      <c r="C150" s="49">
        <v>560</v>
      </c>
      <c r="D150" s="8">
        <f>SUM(D146:D149)</f>
        <v>20.81</v>
      </c>
      <c r="E150" s="8">
        <f t="shared" ref="E150:G150" si="7">SUM(E146:E149)</f>
        <v>20.22</v>
      </c>
      <c r="F150" s="8">
        <f>SUM(F146:F149)</f>
        <v>87</v>
      </c>
      <c r="G150" s="8">
        <f t="shared" si="7"/>
        <v>649.17000000000007</v>
      </c>
      <c r="H150" s="6"/>
    </row>
    <row r="151" spans="1:8" ht="15.75">
      <c r="A151" s="49" t="s">
        <v>29</v>
      </c>
      <c r="B151" s="62" t="s">
        <v>63</v>
      </c>
      <c r="C151" s="61">
        <v>250</v>
      </c>
      <c r="D151" s="63">
        <v>7.96</v>
      </c>
      <c r="E151" s="9">
        <v>1.75</v>
      </c>
      <c r="F151" s="61">
        <v>17.79</v>
      </c>
      <c r="G151" s="61">
        <v>165.58</v>
      </c>
      <c r="H151" s="61">
        <v>87</v>
      </c>
    </row>
    <row r="152" spans="1:8" ht="15.75">
      <c r="A152" s="6"/>
      <c r="B152" s="62" t="s">
        <v>54</v>
      </c>
      <c r="C152" s="61">
        <v>100</v>
      </c>
      <c r="D152" s="63">
        <v>12.78</v>
      </c>
      <c r="E152" s="61">
        <v>17.260000000000002</v>
      </c>
      <c r="F152" s="61">
        <v>12.7</v>
      </c>
      <c r="G152" s="61">
        <v>262</v>
      </c>
      <c r="H152" s="61">
        <v>297</v>
      </c>
    </row>
    <row r="153" spans="1:8" ht="15.75">
      <c r="A153" s="6"/>
      <c r="B153" s="20" t="s">
        <v>33</v>
      </c>
      <c r="C153" s="94" t="s">
        <v>31</v>
      </c>
      <c r="D153" s="94">
        <v>7.3</v>
      </c>
      <c r="E153" s="94">
        <v>5.55</v>
      </c>
      <c r="F153" s="94">
        <v>44.4</v>
      </c>
      <c r="G153" s="94">
        <v>235</v>
      </c>
      <c r="H153" s="94">
        <v>202</v>
      </c>
    </row>
    <row r="154" spans="1:8" ht="14.25" customHeight="1">
      <c r="A154" s="6"/>
      <c r="B154" s="62" t="s">
        <v>42</v>
      </c>
      <c r="C154" s="61">
        <v>200</v>
      </c>
      <c r="D154" s="63">
        <v>0.1</v>
      </c>
      <c r="E154" s="9">
        <v>0.1</v>
      </c>
      <c r="F154" s="61">
        <v>27.6</v>
      </c>
      <c r="G154" s="61">
        <v>109</v>
      </c>
      <c r="H154" s="61">
        <v>291</v>
      </c>
    </row>
    <row r="155" spans="1:8" ht="15" customHeight="1">
      <c r="A155" s="6"/>
      <c r="B155" s="20" t="s">
        <v>37</v>
      </c>
      <c r="C155" s="61">
        <v>20</v>
      </c>
      <c r="D155" s="63">
        <v>1.08</v>
      </c>
      <c r="E155" s="61">
        <v>0.18</v>
      </c>
      <c r="F155" s="61">
        <v>8.6999999999999993</v>
      </c>
      <c r="G155" s="9">
        <v>42.2</v>
      </c>
      <c r="H155" s="61">
        <v>1</v>
      </c>
    </row>
    <row r="156" spans="1:8" ht="14.25" customHeight="1">
      <c r="A156" s="6"/>
      <c r="B156" s="67" t="s">
        <v>50</v>
      </c>
      <c r="C156" s="10" t="s">
        <v>95</v>
      </c>
      <c r="D156" s="63">
        <v>1.8</v>
      </c>
      <c r="E156" s="61">
        <v>5.65</v>
      </c>
      <c r="F156" s="61">
        <v>10.9</v>
      </c>
      <c r="G156" s="9">
        <v>102</v>
      </c>
      <c r="H156" s="61">
        <v>1</v>
      </c>
    </row>
    <row r="157" spans="1:8" ht="14.25" customHeight="1">
      <c r="A157" s="61"/>
      <c r="B157" s="71" t="s">
        <v>35</v>
      </c>
      <c r="C157" s="64">
        <v>800</v>
      </c>
      <c r="D157" s="64">
        <f>SUM(D151:D156)</f>
        <v>31.02</v>
      </c>
      <c r="E157" s="64">
        <f t="shared" ref="E157:G157" si="8">SUM(E151:E156)</f>
        <v>30.490000000000002</v>
      </c>
      <c r="F157" s="64">
        <f t="shared" si="8"/>
        <v>122.09000000000002</v>
      </c>
      <c r="G157" s="64">
        <f t="shared" si="8"/>
        <v>915.78000000000009</v>
      </c>
      <c r="H157" s="61"/>
    </row>
    <row r="158" spans="1:8" ht="15.75">
      <c r="A158" s="81" t="s">
        <v>111</v>
      </c>
      <c r="B158" s="46" t="s">
        <v>123</v>
      </c>
      <c r="C158" s="45">
        <v>100</v>
      </c>
      <c r="D158" s="45">
        <v>0.57999999999999996</v>
      </c>
      <c r="E158" s="45">
        <v>6.96</v>
      </c>
      <c r="F158" s="45">
        <v>1.6</v>
      </c>
      <c r="G158" s="9">
        <v>70.02</v>
      </c>
      <c r="H158" s="45">
        <v>29</v>
      </c>
    </row>
    <row r="159" spans="1:8" ht="14.25" customHeight="1">
      <c r="A159" s="81" t="s">
        <v>109</v>
      </c>
      <c r="B159" s="46" t="s">
        <v>124</v>
      </c>
      <c r="C159" s="45">
        <v>50</v>
      </c>
      <c r="D159" s="45">
        <v>5.08</v>
      </c>
      <c r="E159" s="45">
        <v>4.5999999999999996</v>
      </c>
      <c r="F159" s="45">
        <v>0.28000000000000003</v>
      </c>
      <c r="G159" s="45">
        <v>63</v>
      </c>
      <c r="H159" s="45">
        <v>213</v>
      </c>
    </row>
    <row r="160" spans="1:8" ht="14.25" customHeight="1">
      <c r="A160" s="6"/>
      <c r="B160" s="46" t="s">
        <v>41</v>
      </c>
      <c r="C160" s="45">
        <v>230</v>
      </c>
      <c r="D160" s="45">
        <v>5.54</v>
      </c>
      <c r="E160" s="45">
        <v>9.36</v>
      </c>
      <c r="F160" s="45">
        <v>29.92</v>
      </c>
      <c r="G160" s="45">
        <v>225.4</v>
      </c>
      <c r="H160" s="45">
        <v>151</v>
      </c>
    </row>
    <row r="161" spans="1:8" ht="14.25" customHeight="1">
      <c r="A161" s="6"/>
      <c r="B161" s="46" t="s">
        <v>75</v>
      </c>
      <c r="C161" s="45">
        <v>200</v>
      </c>
      <c r="D161" s="45">
        <v>0.1</v>
      </c>
      <c r="E161" s="45">
        <v>0.03</v>
      </c>
      <c r="F161" s="45">
        <v>9.9</v>
      </c>
      <c r="G161" s="45">
        <v>35</v>
      </c>
      <c r="H161" s="45">
        <v>685</v>
      </c>
    </row>
    <row r="162" spans="1:8" ht="14.25" customHeight="1">
      <c r="A162" s="6"/>
      <c r="B162" s="46" t="s">
        <v>37</v>
      </c>
      <c r="C162" s="45">
        <v>30</v>
      </c>
      <c r="D162" s="45">
        <v>1.62</v>
      </c>
      <c r="E162" s="45">
        <v>0.27</v>
      </c>
      <c r="F162" s="45">
        <v>13.05</v>
      </c>
      <c r="G162" s="45">
        <v>63.3</v>
      </c>
      <c r="H162" s="45">
        <v>1</v>
      </c>
    </row>
    <row r="163" spans="1:8" ht="15.75">
      <c r="A163" s="6"/>
      <c r="B163" s="11" t="s">
        <v>35</v>
      </c>
      <c r="C163" s="49">
        <v>610</v>
      </c>
      <c r="D163" s="8">
        <f>SUM(D158:D162)</f>
        <v>12.919999999999998</v>
      </c>
      <c r="E163" s="12">
        <f>SUM(E158:E162)</f>
        <v>21.22</v>
      </c>
      <c r="F163" s="8">
        <f>SUM(F158:F162)</f>
        <v>54.75</v>
      </c>
      <c r="G163" s="8">
        <f>SUM(G158:G162)</f>
        <v>456.71999999999997</v>
      </c>
      <c r="H163" s="6"/>
    </row>
    <row r="164" spans="1:8" ht="30" customHeight="1">
      <c r="A164" s="6"/>
      <c r="B164" s="97" t="s">
        <v>137</v>
      </c>
      <c r="C164" s="98">
        <v>110</v>
      </c>
      <c r="D164" s="98">
        <v>1.76</v>
      </c>
      <c r="E164" s="98">
        <v>3.96</v>
      </c>
      <c r="F164" s="98">
        <v>8.7100000000000009</v>
      </c>
      <c r="G164" s="98">
        <v>49.5</v>
      </c>
      <c r="H164" s="98">
        <v>20</v>
      </c>
    </row>
    <row r="165" spans="1:8" ht="15.75">
      <c r="A165" s="8" t="s">
        <v>39</v>
      </c>
      <c r="B165" s="97" t="s">
        <v>74</v>
      </c>
      <c r="C165" s="98">
        <v>230</v>
      </c>
      <c r="D165" s="98">
        <v>24.61</v>
      </c>
      <c r="E165" s="98">
        <v>25.83</v>
      </c>
      <c r="F165" s="98">
        <v>65.430000000000007</v>
      </c>
      <c r="G165" s="98">
        <v>441.7</v>
      </c>
      <c r="H165" s="98">
        <v>304</v>
      </c>
    </row>
    <row r="166" spans="1:8" ht="15.75">
      <c r="A166" s="6"/>
      <c r="B166" s="97" t="s">
        <v>75</v>
      </c>
      <c r="C166" s="98">
        <v>200</v>
      </c>
      <c r="D166" s="98">
        <v>0.1</v>
      </c>
      <c r="E166" s="98">
        <v>0.03</v>
      </c>
      <c r="F166" s="98">
        <v>9.9</v>
      </c>
      <c r="G166" s="98">
        <v>35</v>
      </c>
      <c r="H166" s="98">
        <v>685</v>
      </c>
    </row>
    <row r="167" spans="1:8" ht="15.75">
      <c r="A167" s="45"/>
      <c r="B167" s="97" t="s">
        <v>34</v>
      </c>
      <c r="C167" s="98">
        <v>30</v>
      </c>
      <c r="D167" s="98">
        <v>2.13</v>
      </c>
      <c r="E167" s="98">
        <v>1.26</v>
      </c>
      <c r="F167" s="98">
        <v>14.46</v>
      </c>
      <c r="G167" s="98">
        <v>82.5</v>
      </c>
      <c r="H167" s="98">
        <v>1</v>
      </c>
    </row>
    <row r="168" spans="1:8" ht="15.75">
      <c r="A168" s="6"/>
      <c r="B168" s="97" t="s">
        <v>37</v>
      </c>
      <c r="C168" s="98">
        <v>30</v>
      </c>
      <c r="D168" s="98">
        <v>1.62</v>
      </c>
      <c r="E168" s="98">
        <v>2.27</v>
      </c>
      <c r="F168" s="98">
        <v>13.05</v>
      </c>
      <c r="G168" s="98">
        <v>63.3</v>
      </c>
      <c r="H168" s="98">
        <v>1</v>
      </c>
    </row>
    <row r="169" spans="1:8" ht="15.75">
      <c r="A169" s="6"/>
      <c r="B169" s="11" t="s">
        <v>45</v>
      </c>
      <c r="C169" s="49">
        <v>600</v>
      </c>
      <c r="D169" s="14">
        <f>SUM(D164:D168)</f>
        <v>30.220000000000002</v>
      </c>
      <c r="E169" s="14">
        <f t="shared" ref="E169" si="9">SUM(E164:E168)</f>
        <v>33.35</v>
      </c>
      <c r="F169" s="14">
        <f>SUM(F164:F168)</f>
        <v>111.55000000000003</v>
      </c>
      <c r="G169" s="14">
        <f t="shared" ref="G169" si="10">SUM(G164:G168)</f>
        <v>672</v>
      </c>
      <c r="H169" s="6"/>
    </row>
    <row r="170" spans="1:8" ht="15.75">
      <c r="A170" s="8" t="s">
        <v>46</v>
      </c>
      <c r="B170" s="46" t="s">
        <v>114</v>
      </c>
      <c r="C170" s="85">
        <v>200</v>
      </c>
      <c r="D170" s="85">
        <v>5.6</v>
      </c>
      <c r="E170" s="85">
        <v>5</v>
      </c>
      <c r="F170" s="85">
        <v>8.4</v>
      </c>
      <c r="G170" s="85">
        <v>102.22</v>
      </c>
      <c r="H170" s="85">
        <v>401</v>
      </c>
    </row>
    <row r="171" spans="1:8" ht="14.25" customHeight="1">
      <c r="A171" s="8"/>
      <c r="B171" s="11" t="s">
        <v>47</v>
      </c>
      <c r="C171" s="8">
        <f>C170+C169+C163+C157+C150</f>
        <v>2770</v>
      </c>
      <c r="D171" s="49">
        <f>D170+D169+D163+D157+D150</f>
        <v>100.57</v>
      </c>
      <c r="E171" s="75">
        <f t="shared" ref="E171:G171" si="11">E170+E169+E163+E157+E150</f>
        <v>110.28</v>
      </c>
      <c r="F171" s="75">
        <f t="shared" si="11"/>
        <v>383.79000000000008</v>
      </c>
      <c r="G171" s="75">
        <f t="shared" si="11"/>
        <v>2795.8900000000003</v>
      </c>
      <c r="H171" s="6"/>
    </row>
    <row r="172" spans="1:8" ht="54.75" customHeight="1">
      <c r="A172" s="110" t="s">
        <v>9</v>
      </c>
      <c r="B172" s="113" t="s">
        <v>10</v>
      </c>
      <c r="C172" s="16" t="s">
        <v>99</v>
      </c>
      <c r="D172" s="112" t="s">
        <v>13</v>
      </c>
      <c r="E172" s="110"/>
      <c r="F172" s="115"/>
      <c r="G172" s="35" t="s">
        <v>89</v>
      </c>
      <c r="H172" s="24" t="s">
        <v>91</v>
      </c>
    </row>
    <row r="173" spans="1:8" ht="15.75">
      <c r="A173" s="110"/>
      <c r="B173" s="113"/>
      <c r="C173" s="25"/>
      <c r="D173" s="28" t="s">
        <v>18</v>
      </c>
      <c r="E173" s="19" t="s">
        <v>19</v>
      </c>
      <c r="F173" s="6" t="s">
        <v>20</v>
      </c>
      <c r="G173" s="34"/>
      <c r="H173" s="34"/>
    </row>
    <row r="174" spans="1:8" ht="15.75">
      <c r="A174" s="8" t="s">
        <v>68</v>
      </c>
      <c r="B174" s="106" t="s">
        <v>143</v>
      </c>
      <c r="C174" s="48" t="s">
        <v>106</v>
      </c>
      <c r="D174" s="45">
        <v>6.83</v>
      </c>
      <c r="E174" s="45">
        <v>5.8</v>
      </c>
      <c r="F174" s="48">
        <v>30.69</v>
      </c>
      <c r="G174" s="48">
        <v>202.4</v>
      </c>
      <c r="H174" s="48">
        <v>170</v>
      </c>
    </row>
    <row r="175" spans="1:8" ht="15.75">
      <c r="A175" s="8" t="s">
        <v>25</v>
      </c>
      <c r="B175" s="46" t="s">
        <v>50</v>
      </c>
      <c r="C175" s="10" t="s">
        <v>96</v>
      </c>
      <c r="D175" s="9">
        <v>5</v>
      </c>
      <c r="E175" s="9">
        <v>3</v>
      </c>
      <c r="F175" s="9">
        <v>14.5</v>
      </c>
      <c r="G175" s="9">
        <v>136</v>
      </c>
      <c r="H175" s="45">
        <v>1</v>
      </c>
    </row>
    <row r="176" spans="1:8" ht="15.75">
      <c r="A176" s="6"/>
      <c r="B176" s="73" t="s">
        <v>49</v>
      </c>
      <c r="C176" s="72">
        <v>200</v>
      </c>
      <c r="D176" s="74">
        <v>4.01</v>
      </c>
      <c r="E176" s="72">
        <v>3.54</v>
      </c>
      <c r="F176" s="72">
        <v>17.57</v>
      </c>
      <c r="G176" s="72">
        <v>118.89</v>
      </c>
      <c r="H176" s="72">
        <v>397</v>
      </c>
    </row>
    <row r="177" spans="1:8" ht="15.75">
      <c r="A177" s="8"/>
      <c r="B177" s="46" t="s">
        <v>86</v>
      </c>
      <c r="C177" s="45">
        <v>100</v>
      </c>
      <c r="D177" s="9">
        <v>1.5</v>
      </c>
      <c r="E177" s="9">
        <v>0.5</v>
      </c>
      <c r="F177" s="9">
        <v>21</v>
      </c>
      <c r="G177" s="9">
        <v>95</v>
      </c>
      <c r="H177" s="45">
        <v>368</v>
      </c>
    </row>
    <row r="178" spans="1:8" ht="15.75">
      <c r="A178" s="6"/>
      <c r="B178" s="11" t="s">
        <v>28</v>
      </c>
      <c r="C178" s="49">
        <v>560</v>
      </c>
      <c r="D178" s="14">
        <f t="shared" ref="D178:E178" si="12">SUM(D174:D177)</f>
        <v>17.34</v>
      </c>
      <c r="E178" s="14">
        <f t="shared" si="12"/>
        <v>12.84</v>
      </c>
      <c r="F178" s="14">
        <f>SUM(F174:F177)</f>
        <v>83.759999999999991</v>
      </c>
      <c r="G178" s="8">
        <f>SUM(G174:G177)</f>
        <v>552.29</v>
      </c>
      <c r="H178" s="6"/>
    </row>
    <row r="179" spans="1:8" ht="15.75">
      <c r="A179" s="49" t="s">
        <v>29</v>
      </c>
      <c r="B179" s="79" t="s">
        <v>51</v>
      </c>
      <c r="C179" s="76">
        <v>100</v>
      </c>
      <c r="D179" s="76">
        <v>3.1</v>
      </c>
      <c r="E179" s="9">
        <v>0.33</v>
      </c>
      <c r="F179" s="76">
        <v>6.5</v>
      </c>
      <c r="G179" s="76">
        <v>110</v>
      </c>
      <c r="H179" s="76">
        <v>10</v>
      </c>
    </row>
    <row r="180" spans="1:8" ht="15.75">
      <c r="A180" s="6"/>
      <c r="B180" s="96" t="s">
        <v>69</v>
      </c>
      <c r="C180" s="94">
        <v>250</v>
      </c>
      <c r="D180" s="95">
        <v>2.2599999999999998</v>
      </c>
      <c r="E180" s="94">
        <v>6.13</v>
      </c>
      <c r="F180" s="94">
        <v>15.92</v>
      </c>
      <c r="G180" s="94">
        <v>102.5</v>
      </c>
      <c r="H180" s="94">
        <v>57</v>
      </c>
    </row>
    <row r="181" spans="1:8" ht="15.75">
      <c r="A181" s="6"/>
      <c r="B181" s="20" t="s">
        <v>32</v>
      </c>
      <c r="C181" s="76" t="s">
        <v>108</v>
      </c>
      <c r="D181" s="76">
        <v>10.42</v>
      </c>
      <c r="E181" s="76">
        <v>14.33</v>
      </c>
      <c r="F181" s="76">
        <v>11.74</v>
      </c>
      <c r="G181" s="9">
        <v>198.87</v>
      </c>
      <c r="H181" s="76">
        <v>277</v>
      </c>
    </row>
    <row r="182" spans="1:8" ht="15.75">
      <c r="A182" s="6"/>
      <c r="B182" s="79" t="s">
        <v>58</v>
      </c>
      <c r="C182" s="76" t="s">
        <v>24</v>
      </c>
      <c r="D182" s="77">
        <v>10.1</v>
      </c>
      <c r="E182" s="76">
        <v>6.3</v>
      </c>
      <c r="F182" s="76">
        <v>41.7</v>
      </c>
      <c r="G182" s="76">
        <v>268</v>
      </c>
      <c r="H182" s="76">
        <v>165</v>
      </c>
    </row>
    <row r="183" spans="1:8" ht="15.75">
      <c r="A183" s="6"/>
      <c r="B183" s="79" t="s">
        <v>97</v>
      </c>
      <c r="C183" s="76">
        <v>200</v>
      </c>
      <c r="D183" s="76">
        <v>1</v>
      </c>
      <c r="E183" s="76">
        <v>0.05</v>
      </c>
      <c r="F183" s="76">
        <v>27.5</v>
      </c>
      <c r="G183" s="9">
        <v>110</v>
      </c>
      <c r="H183" s="76">
        <v>278</v>
      </c>
    </row>
    <row r="184" spans="1:8" ht="15.75">
      <c r="A184" s="6"/>
      <c r="B184" s="20" t="s">
        <v>37</v>
      </c>
      <c r="C184" s="76">
        <v>20</v>
      </c>
      <c r="D184" s="77">
        <v>1.08</v>
      </c>
      <c r="E184" s="76">
        <v>0.18</v>
      </c>
      <c r="F184" s="76">
        <v>8.6999999999999993</v>
      </c>
      <c r="G184" s="9">
        <v>42.2</v>
      </c>
      <c r="H184" s="76">
        <v>1</v>
      </c>
    </row>
    <row r="185" spans="1:8" ht="15.75">
      <c r="A185" s="6"/>
      <c r="B185" s="20" t="s">
        <v>34</v>
      </c>
      <c r="C185" s="76">
        <v>20</v>
      </c>
      <c r="D185" s="77">
        <v>1.42</v>
      </c>
      <c r="E185" s="76">
        <v>0.84</v>
      </c>
      <c r="F185" s="76">
        <v>9.64</v>
      </c>
      <c r="G185" s="9">
        <v>55</v>
      </c>
      <c r="H185" s="76">
        <v>1</v>
      </c>
    </row>
    <row r="186" spans="1:8" ht="15.75">
      <c r="A186" s="6"/>
      <c r="B186" s="11" t="s">
        <v>35</v>
      </c>
      <c r="C186" s="49">
        <v>870</v>
      </c>
      <c r="D186" s="8">
        <f>SUM(D179:D185)</f>
        <v>29.380000000000003</v>
      </c>
      <c r="E186" s="8">
        <f>SUM(E179:E185)</f>
        <v>28.16</v>
      </c>
      <c r="F186" s="8">
        <f>SUM(F179:F185)</f>
        <v>121.70000000000002</v>
      </c>
      <c r="G186" s="8">
        <f>SUM(G179:G185)</f>
        <v>886.57</v>
      </c>
      <c r="H186" s="6"/>
    </row>
    <row r="187" spans="1:8" ht="15.75">
      <c r="A187" s="81" t="s">
        <v>111</v>
      </c>
      <c r="B187" s="88" t="s">
        <v>126</v>
      </c>
      <c r="C187" s="76">
        <v>100</v>
      </c>
      <c r="D187" s="76">
        <v>1.36</v>
      </c>
      <c r="E187" s="9">
        <v>0.06</v>
      </c>
      <c r="F187" s="76">
        <v>10.28</v>
      </c>
      <c r="G187" s="76">
        <v>29.84</v>
      </c>
      <c r="H187" s="76">
        <v>22</v>
      </c>
    </row>
    <row r="188" spans="1:8" ht="15.75">
      <c r="A188" s="81" t="s">
        <v>109</v>
      </c>
      <c r="B188" s="46" t="s">
        <v>67</v>
      </c>
      <c r="C188" s="45">
        <v>230</v>
      </c>
      <c r="D188" s="45">
        <v>13.11</v>
      </c>
      <c r="E188" s="45">
        <v>19.45</v>
      </c>
      <c r="F188" s="45">
        <v>59.42</v>
      </c>
      <c r="G188" s="45">
        <v>377.02</v>
      </c>
      <c r="H188" s="76">
        <v>85</v>
      </c>
    </row>
    <row r="189" spans="1:8" ht="15.75">
      <c r="A189" s="6"/>
      <c r="B189" s="46" t="s">
        <v>75</v>
      </c>
      <c r="C189" s="45">
        <v>200</v>
      </c>
      <c r="D189" s="45">
        <v>0.1</v>
      </c>
      <c r="E189" s="45">
        <v>0.03</v>
      </c>
      <c r="F189" s="45">
        <v>9.9</v>
      </c>
      <c r="G189" s="45">
        <v>35</v>
      </c>
      <c r="H189" s="45">
        <v>685</v>
      </c>
    </row>
    <row r="190" spans="1:8" ht="15.75">
      <c r="A190" s="45"/>
      <c r="B190" s="20" t="s">
        <v>37</v>
      </c>
      <c r="C190" s="45">
        <v>20</v>
      </c>
      <c r="D190" s="47">
        <v>1.08</v>
      </c>
      <c r="E190" s="45">
        <v>0.18</v>
      </c>
      <c r="F190" s="45">
        <v>8.6999999999999993</v>
      </c>
      <c r="G190" s="9">
        <v>42.2</v>
      </c>
      <c r="H190" s="45">
        <v>1</v>
      </c>
    </row>
    <row r="191" spans="1:8" ht="15.75">
      <c r="A191" s="6"/>
      <c r="B191" s="20" t="s">
        <v>27</v>
      </c>
      <c r="C191" s="10" t="s">
        <v>96</v>
      </c>
      <c r="D191" s="45">
        <v>6.45</v>
      </c>
      <c r="E191" s="45">
        <v>7.27</v>
      </c>
      <c r="F191" s="45">
        <v>17.77</v>
      </c>
      <c r="G191" s="45">
        <v>162.25</v>
      </c>
      <c r="H191" s="45">
        <v>3</v>
      </c>
    </row>
    <row r="192" spans="1:8" ht="15.75">
      <c r="A192" s="6"/>
      <c r="B192" s="11" t="s">
        <v>105</v>
      </c>
      <c r="C192" s="49">
        <v>590</v>
      </c>
      <c r="D192" s="8">
        <f>SUM(D187:D191)</f>
        <v>22.099999999999998</v>
      </c>
      <c r="E192" s="12">
        <f>SUM(E187:E191)</f>
        <v>26.99</v>
      </c>
      <c r="F192" s="8">
        <f>SUM(F187:F191)</f>
        <v>106.07000000000001</v>
      </c>
      <c r="G192" s="8">
        <f>SUM(G187:G191)</f>
        <v>646.30999999999995</v>
      </c>
      <c r="H192" s="6"/>
    </row>
    <row r="193" spans="1:8" ht="15.75">
      <c r="A193" s="8" t="s">
        <v>39</v>
      </c>
      <c r="B193" s="46" t="s">
        <v>77</v>
      </c>
      <c r="C193" s="45">
        <v>120</v>
      </c>
      <c r="D193" s="45">
        <v>13.72</v>
      </c>
      <c r="E193" s="45">
        <v>8.0399999999999991</v>
      </c>
      <c r="F193" s="45">
        <v>28.4</v>
      </c>
      <c r="G193" s="45">
        <v>278.94</v>
      </c>
      <c r="H193" s="45">
        <v>255</v>
      </c>
    </row>
    <row r="194" spans="1:8" ht="15.75">
      <c r="A194" s="6"/>
      <c r="B194" s="46" t="s">
        <v>78</v>
      </c>
      <c r="C194" s="45" t="s">
        <v>121</v>
      </c>
      <c r="D194" s="45">
        <v>4.3</v>
      </c>
      <c r="E194" s="45">
        <v>6.38</v>
      </c>
      <c r="F194" s="45">
        <v>45.94</v>
      </c>
      <c r="G194" s="45">
        <v>308.51</v>
      </c>
      <c r="H194" s="45">
        <v>688</v>
      </c>
    </row>
    <row r="195" spans="1:8" ht="15.75">
      <c r="A195" s="6"/>
      <c r="B195" s="46" t="s">
        <v>84</v>
      </c>
      <c r="C195" s="45">
        <v>200</v>
      </c>
      <c r="D195" s="45">
        <v>7.76</v>
      </c>
      <c r="E195" s="45">
        <v>7.76</v>
      </c>
      <c r="F195" s="45">
        <v>17.86</v>
      </c>
      <c r="G195" s="45">
        <v>107</v>
      </c>
      <c r="H195" s="45">
        <v>641</v>
      </c>
    </row>
    <row r="196" spans="1:8" ht="15.75">
      <c r="A196" s="6"/>
      <c r="B196" s="46" t="s">
        <v>37</v>
      </c>
      <c r="C196" s="45">
        <v>30</v>
      </c>
      <c r="D196" s="45">
        <v>1.62</v>
      </c>
      <c r="E196" s="45">
        <v>0.27</v>
      </c>
      <c r="F196" s="45">
        <v>13.05</v>
      </c>
      <c r="G196" s="45">
        <v>63.3</v>
      </c>
      <c r="H196" s="45">
        <v>1</v>
      </c>
    </row>
    <row r="197" spans="1:8" ht="15.75">
      <c r="A197" s="14"/>
      <c r="B197" s="20" t="s">
        <v>34</v>
      </c>
      <c r="C197" s="45">
        <v>30</v>
      </c>
      <c r="D197" s="45">
        <v>2.13</v>
      </c>
      <c r="E197" s="45">
        <v>0.18</v>
      </c>
      <c r="F197" s="45">
        <v>8.6999999999999993</v>
      </c>
      <c r="G197" s="9">
        <v>82.5</v>
      </c>
      <c r="H197" s="45">
        <v>1</v>
      </c>
    </row>
    <row r="198" spans="1:8" ht="15.75">
      <c r="A198" s="13"/>
      <c r="B198" s="11" t="s">
        <v>38</v>
      </c>
      <c r="C198" s="49">
        <v>600</v>
      </c>
      <c r="D198" s="14">
        <f>SUM(D193:D197)</f>
        <v>29.53</v>
      </c>
      <c r="E198" s="14">
        <f t="shared" ref="E198:G198" si="13">SUM(E193:E197)</f>
        <v>22.63</v>
      </c>
      <c r="F198" s="14">
        <f>SUM(F193:F197)</f>
        <v>113.95</v>
      </c>
      <c r="G198" s="14">
        <f t="shared" si="13"/>
        <v>840.25</v>
      </c>
      <c r="H198" s="6"/>
    </row>
    <row r="199" spans="1:8" ht="15.75">
      <c r="A199" s="14" t="s">
        <v>46</v>
      </c>
      <c r="B199" s="46" t="s">
        <v>114</v>
      </c>
      <c r="C199" s="85">
        <v>200</v>
      </c>
      <c r="D199" s="85">
        <v>5.6</v>
      </c>
      <c r="E199" s="85">
        <v>5</v>
      </c>
      <c r="F199" s="85">
        <v>8.4</v>
      </c>
      <c r="G199" s="85">
        <v>102.22</v>
      </c>
      <c r="H199" s="85">
        <v>401</v>
      </c>
    </row>
    <row r="200" spans="1:8" ht="15.75">
      <c r="A200" s="6"/>
      <c r="B200" s="11" t="s">
        <v>47</v>
      </c>
      <c r="C200" s="81">
        <f>C199+C198+C192+C186+C178</f>
        <v>2820</v>
      </c>
      <c r="D200" s="14">
        <f>SUM(D199+D198+D192+D186+D178)</f>
        <v>103.95000000000002</v>
      </c>
      <c r="E200" s="14">
        <f>SUM(E199+E198+E192+E186+E178)</f>
        <v>95.62</v>
      </c>
      <c r="F200" s="14">
        <f>SUM(F199+F198+F192+F186+F178)</f>
        <v>433.88</v>
      </c>
      <c r="G200" s="14">
        <f>SUM(G199+G198+G192+G186+G178)</f>
        <v>3027.64</v>
      </c>
      <c r="H200" s="13"/>
    </row>
    <row r="201" spans="1:8" ht="57.75" customHeight="1">
      <c r="A201" s="110" t="s">
        <v>9</v>
      </c>
      <c r="B201" s="113" t="s">
        <v>10</v>
      </c>
      <c r="C201" s="16" t="s">
        <v>90</v>
      </c>
      <c r="D201" s="112" t="s">
        <v>13</v>
      </c>
      <c r="E201" s="110"/>
      <c r="F201" s="115"/>
      <c r="G201" s="16" t="s">
        <v>14</v>
      </c>
      <c r="H201" s="20" t="s">
        <v>16</v>
      </c>
    </row>
    <row r="202" spans="1:8" ht="15.75">
      <c r="A202" s="110"/>
      <c r="B202" s="113"/>
      <c r="C202" s="26"/>
      <c r="D202" s="112" t="s">
        <v>18</v>
      </c>
      <c r="E202" s="113" t="s">
        <v>19</v>
      </c>
      <c r="F202" s="22" t="s">
        <v>20</v>
      </c>
      <c r="G202" s="29" t="s">
        <v>15</v>
      </c>
      <c r="H202" s="28" t="s">
        <v>17</v>
      </c>
    </row>
    <row r="203" spans="1:8" ht="11.25" customHeight="1">
      <c r="A203" s="110"/>
      <c r="B203" s="113"/>
      <c r="C203" s="21"/>
      <c r="D203" s="112"/>
      <c r="E203" s="113"/>
      <c r="F203" s="23" t="s">
        <v>21</v>
      </c>
      <c r="G203" s="21"/>
      <c r="H203" s="15"/>
    </row>
    <row r="204" spans="1:8" ht="16.5" customHeight="1">
      <c r="A204" s="8" t="s">
        <v>73</v>
      </c>
      <c r="B204" s="108" t="s">
        <v>132</v>
      </c>
      <c r="C204" s="109" t="s">
        <v>106</v>
      </c>
      <c r="D204" s="110">
        <v>8.5500000000000007</v>
      </c>
      <c r="E204" s="110">
        <v>15.37</v>
      </c>
      <c r="F204" s="109">
        <v>47.91</v>
      </c>
      <c r="G204" s="109">
        <v>325.10000000000002</v>
      </c>
      <c r="H204" s="109">
        <v>302</v>
      </c>
    </row>
    <row r="205" spans="1:8" ht="0.75" customHeight="1">
      <c r="A205" s="8" t="s">
        <v>25</v>
      </c>
      <c r="B205" s="108"/>
      <c r="C205" s="110"/>
      <c r="D205" s="110"/>
      <c r="E205" s="110"/>
      <c r="F205" s="110"/>
      <c r="G205" s="110"/>
      <c r="H205" s="110"/>
    </row>
    <row r="206" spans="1:8" ht="15.75">
      <c r="A206" s="81" t="s">
        <v>25</v>
      </c>
      <c r="B206" s="79" t="s">
        <v>49</v>
      </c>
      <c r="C206" s="76">
        <v>200</v>
      </c>
      <c r="D206" s="77">
        <v>4.01</v>
      </c>
      <c r="E206" s="76">
        <v>3.54</v>
      </c>
      <c r="F206" s="76">
        <v>17.57</v>
      </c>
      <c r="G206" s="76">
        <v>118.89</v>
      </c>
      <c r="H206" s="76">
        <v>397</v>
      </c>
    </row>
    <row r="207" spans="1:8" ht="15.75">
      <c r="A207" s="6"/>
      <c r="B207" s="46" t="s">
        <v>50</v>
      </c>
      <c r="C207" s="10" t="s">
        <v>96</v>
      </c>
      <c r="D207" s="9">
        <v>5</v>
      </c>
      <c r="E207" s="9">
        <v>3</v>
      </c>
      <c r="F207" s="9">
        <v>14.5</v>
      </c>
      <c r="G207" s="9">
        <v>136</v>
      </c>
      <c r="H207" s="45">
        <v>1</v>
      </c>
    </row>
    <row r="208" spans="1:8" ht="15.75">
      <c r="A208" s="8"/>
      <c r="B208" s="46" t="s">
        <v>86</v>
      </c>
      <c r="C208" s="45">
        <v>100</v>
      </c>
      <c r="D208" s="9">
        <v>1.5</v>
      </c>
      <c r="E208" s="9">
        <v>0.5</v>
      </c>
      <c r="F208" s="9">
        <v>21</v>
      </c>
      <c r="G208" s="9">
        <v>95</v>
      </c>
      <c r="H208" s="45">
        <v>368</v>
      </c>
    </row>
    <row r="209" spans="1:8" ht="15.75">
      <c r="A209" s="6"/>
      <c r="B209" s="11" t="s">
        <v>62</v>
      </c>
      <c r="C209" s="49">
        <v>560</v>
      </c>
      <c r="D209" s="14">
        <f t="shared" ref="D209:E209" si="14">SUM(D204:D208)</f>
        <v>19.060000000000002</v>
      </c>
      <c r="E209" s="14">
        <f t="shared" si="14"/>
        <v>22.41</v>
      </c>
      <c r="F209" s="14">
        <f>SUM(F204:F208)</f>
        <v>100.97999999999999</v>
      </c>
      <c r="G209" s="8">
        <f>SUM(G204:G208)</f>
        <v>674.99</v>
      </c>
      <c r="H209" s="6"/>
    </row>
    <row r="210" spans="1:8" ht="15.75">
      <c r="A210" s="49" t="s">
        <v>29</v>
      </c>
      <c r="B210" s="79" t="s">
        <v>127</v>
      </c>
      <c r="C210" s="94" t="s">
        <v>136</v>
      </c>
      <c r="D210" s="77">
        <v>11.93</v>
      </c>
      <c r="E210" s="9">
        <v>8.8000000000000007</v>
      </c>
      <c r="F210" s="76">
        <v>11.7</v>
      </c>
      <c r="G210" s="76">
        <v>148</v>
      </c>
      <c r="H210" s="76">
        <v>160</v>
      </c>
    </row>
    <row r="211" spans="1:8" ht="15.75">
      <c r="A211" s="6"/>
      <c r="B211" s="79" t="s">
        <v>112</v>
      </c>
      <c r="C211" s="76" t="s">
        <v>113</v>
      </c>
      <c r="D211" s="77">
        <v>10.72</v>
      </c>
      <c r="E211" s="9">
        <v>11.96</v>
      </c>
      <c r="F211" s="76">
        <v>8.84</v>
      </c>
      <c r="G211" s="76">
        <v>220</v>
      </c>
      <c r="H211" s="76">
        <v>96</v>
      </c>
    </row>
    <row r="212" spans="1:8" ht="15.75">
      <c r="A212" s="6"/>
      <c r="B212" s="67" t="s">
        <v>52</v>
      </c>
      <c r="C212" s="66" t="s">
        <v>24</v>
      </c>
      <c r="D212" s="66">
        <v>3.67</v>
      </c>
      <c r="E212" s="68">
        <v>5.76</v>
      </c>
      <c r="F212" s="66">
        <v>24.51</v>
      </c>
      <c r="G212" s="66">
        <v>165.6</v>
      </c>
      <c r="H212" s="66">
        <v>321</v>
      </c>
    </row>
    <row r="213" spans="1:8" ht="15.75">
      <c r="A213" s="6"/>
      <c r="B213" s="79" t="s">
        <v>42</v>
      </c>
      <c r="C213" s="76">
        <v>200</v>
      </c>
      <c r="D213" s="77">
        <v>0.1</v>
      </c>
      <c r="E213" s="9">
        <v>0.1</v>
      </c>
      <c r="F213" s="76">
        <v>27.6</v>
      </c>
      <c r="G213" s="76">
        <v>109</v>
      </c>
      <c r="H213" s="76">
        <v>291</v>
      </c>
    </row>
    <row r="214" spans="1:8" ht="15.75">
      <c r="A214" s="6"/>
      <c r="B214" s="97" t="s">
        <v>37</v>
      </c>
      <c r="C214" s="98">
        <v>30</v>
      </c>
      <c r="D214" s="98">
        <v>1.62</v>
      </c>
      <c r="E214" s="98">
        <v>0.27</v>
      </c>
      <c r="F214" s="98">
        <v>13.05</v>
      </c>
      <c r="G214" s="98">
        <v>63.3</v>
      </c>
      <c r="H214" s="98">
        <v>1</v>
      </c>
    </row>
    <row r="215" spans="1:8" ht="15.75">
      <c r="A215" s="45"/>
      <c r="B215" s="20" t="s">
        <v>34</v>
      </c>
      <c r="C215" s="98">
        <v>30</v>
      </c>
      <c r="D215" s="98">
        <v>2.13</v>
      </c>
      <c r="E215" s="98">
        <v>0.18</v>
      </c>
      <c r="F215" s="98">
        <v>8.6999999999999993</v>
      </c>
      <c r="G215" s="9">
        <v>82.5</v>
      </c>
      <c r="H215" s="98">
        <v>1</v>
      </c>
    </row>
    <row r="216" spans="1:8" ht="15.75">
      <c r="A216" s="6"/>
      <c r="B216" s="79" t="s">
        <v>86</v>
      </c>
      <c r="C216" s="76">
        <v>100</v>
      </c>
      <c r="D216" s="77">
        <v>1.5</v>
      </c>
      <c r="E216" s="9">
        <v>0.6</v>
      </c>
      <c r="F216" s="76">
        <v>9.8000000000000007</v>
      </c>
      <c r="G216" s="76">
        <v>44</v>
      </c>
      <c r="H216" s="76">
        <v>368</v>
      </c>
    </row>
    <row r="217" spans="1:8" ht="15.75">
      <c r="A217" s="6"/>
      <c r="B217" s="11" t="s">
        <v>35</v>
      </c>
      <c r="C217" s="49">
        <v>820</v>
      </c>
      <c r="D217" s="8">
        <f t="shared" ref="D217:E217" si="15">SUM(D210:D216)</f>
        <v>31.67</v>
      </c>
      <c r="E217" s="8">
        <f t="shared" si="15"/>
        <v>27.670000000000005</v>
      </c>
      <c r="F217" s="8">
        <f>SUM(F210:F216)</f>
        <v>104.2</v>
      </c>
      <c r="G217" s="8">
        <f>SUM(G210:G216)</f>
        <v>832.4</v>
      </c>
      <c r="H217" s="6"/>
    </row>
    <row r="218" spans="1:8" ht="31.5">
      <c r="A218" s="49" t="s">
        <v>115</v>
      </c>
      <c r="B218" s="46" t="s">
        <v>128</v>
      </c>
      <c r="C218" s="45" t="s">
        <v>117</v>
      </c>
      <c r="D218" s="57">
        <v>12.96</v>
      </c>
      <c r="E218" s="57">
        <v>28.07</v>
      </c>
      <c r="F218" s="57">
        <v>62.46</v>
      </c>
      <c r="G218" s="57">
        <v>270.91000000000003</v>
      </c>
      <c r="H218" s="45">
        <v>144</v>
      </c>
    </row>
    <row r="219" spans="1:8" ht="15.75">
      <c r="A219" s="14"/>
      <c r="B219" s="46" t="s">
        <v>66</v>
      </c>
      <c r="C219" s="57">
        <v>200</v>
      </c>
      <c r="D219" s="57">
        <v>12</v>
      </c>
      <c r="E219" s="57">
        <v>2.6</v>
      </c>
      <c r="F219" s="57">
        <v>11.05</v>
      </c>
      <c r="G219" s="57">
        <v>41.88</v>
      </c>
      <c r="H219" s="45">
        <v>639</v>
      </c>
    </row>
    <row r="220" spans="1:8" ht="15.75">
      <c r="A220" s="6"/>
      <c r="B220" s="46" t="s">
        <v>50</v>
      </c>
      <c r="C220" s="10" t="s">
        <v>96</v>
      </c>
      <c r="D220" s="9">
        <v>5</v>
      </c>
      <c r="E220" s="9">
        <v>3</v>
      </c>
      <c r="F220" s="9">
        <v>14.5</v>
      </c>
      <c r="G220" s="9">
        <v>136</v>
      </c>
      <c r="H220" s="45">
        <v>1</v>
      </c>
    </row>
    <row r="221" spans="1:8" ht="15.75">
      <c r="A221" s="6"/>
      <c r="B221" s="11" t="s">
        <v>38</v>
      </c>
      <c r="C221" s="49">
        <v>460</v>
      </c>
      <c r="D221" s="14">
        <f>SUM(D218:D220)</f>
        <v>29.96</v>
      </c>
      <c r="E221" s="14">
        <f>SUM(E218:E220)</f>
        <v>33.67</v>
      </c>
      <c r="F221" s="14">
        <f>SUM(F218:F220)</f>
        <v>88.01</v>
      </c>
      <c r="G221" s="8">
        <f>SUM(G218:G220)</f>
        <v>448.79</v>
      </c>
      <c r="H221" s="6"/>
    </row>
    <row r="222" spans="1:8" ht="21" customHeight="1">
      <c r="A222" s="14" t="s">
        <v>39</v>
      </c>
      <c r="B222" s="97" t="s">
        <v>133</v>
      </c>
      <c r="C222" s="98">
        <v>110</v>
      </c>
      <c r="D222" s="98">
        <v>3.3</v>
      </c>
      <c r="E222" s="98">
        <v>2.86</v>
      </c>
      <c r="F222" s="98">
        <v>21.62</v>
      </c>
      <c r="G222" s="9">
        <v>165.7</v>
      </c>
      <c r="H222" s="98">
        <v>10</v>
      </c>
    </row>
    <row r="223" spans="1:8" ht="15.75">
      <c r="A223" s="8"/>
      <c r="B223" s="69" t="s">
        <v>125</v>
      </c>
      <c r="C223" s="98" t="s">
        <v>121</v>
      </c>
      <c r="D223" s="98">
        <v>14.74</v>
      </c>
      <c r="E223" s="98">
        <v>12.6</v>
      </c>
      <c r="F223" s="66">
        <v>64.650000000000006</v>
      </c>
      <c r="G223" s="98">
        <v>308.56</v>
      </c>
      <c r="H223" s="98">
        <v>294</v>
      </c>
    </row>
    <row r="224" spans="1:8" ht="15.75">
      <c r="A224" s="6"/>
      <c r="B224" s="97" t="s">
        <v>66</v>
      </c>
      <c r="C224" s="98">
        <v>200</v>
      </c>
      <c r="D224" s="98">
        <v>12</v>
      </c>
      <c r="E224" s="98">
        <v>2.6</v>
      </c>
      <c r="F224" s="98">
        <v>11.05</v>
      </c>
      <c r="G224" s="98">
        <v>41.88</v>
      </c>
      <c r="H224" s="98">
        <v>639</v>
      </c>
    </row>
    <row r="225" spans="1:8" ht="15.75">
      <c r="A225" s="6"/>
      <c r="B225" s="97" t="s">
        <v>37</v>
      </c>
      <c r="C225" s="98">
        <v>30</v>
      </c>
      <c r="D225" s="98">
        <v>1.62</v>
      </c>
      <c r="E225" s="98">
        <v>0.27</v>
      </c>
      <c r="F225" s="98">
        <v>13.05</v>
      </c>
      <c r="G225" s="98">
        <v>63.3</v>
      </c>
      <c r="H225" s="98">
        <v>1</v>
      </c>
    </row>
    <row r="226" spans="1:8" ht="15.75">
      <c r="A226" s="6"/>
      <c r="B226" s="20" t="s">
        <v>34</v>
      </c>
      <c r="C226" s="98">
        <v>30</v>
      </c>
      <c r="D226" s="98">
        <v>2.13</v>
      </c>
      <c r="E226" s="98">
        <v>0.18</v>
      </c>
      <c r="F226" s="98">
        <v>8.6999999999999993</v>
      </c>
      <c r="G226" s="9">
        <v>82.5</v>
      </c>
      <c r="H226" s="98">
        <v>1</v>
      </c>
    </row>
    <row r="227" spans="1:8" ht="15.75">
      <c r="A227" s="6"/>
      <c r="B227" s="11" t="s">
        <v>45</v>
      </c>
      <c r="C227" s="49">
        <v>600</v>
      </c>
      <c r="D227" s="8">
        <f>SUM(D222:D226)</f>
        <v>33.79</v>
      </c>
      <c r="E227" s="8">
        <f t="shared" ref="E227" si="16">SUM(E222:E226)</f>
        <v>18.509999999999998</v>
      </c>
      <c r="F227" s="8">
        <f>SUM(F222:F226)</f>
        <v>119.07000000000001</v>
      </c>
      <c r="G227" s="12">
        <f>SUM(G222:G226)</f>
        <v>661.93999999999994</v>
      </c>
      <c r="H227" s="8"/>
    </row>
    <row r="228" spans="1:8" ht="15.75">
      <c r="A228" s="8" t="s">
        <v>46</v>
      </c>
      <c r="B228" s="86" t="s">
        <v>114</v>
      </c>
      <c r="C228" s="85">
        <v>200</v>
      </c>
      <c r="D228" s="85">
        <v>5.6</v>
      </c>
      <c r="E228" s="85">
        <v>5</v>
      </c>
      <c r="F228" s="85">
        <v>8.4</v>
      </c>
      <c r="G228" s="85">
        <v>102.22</v>
      </c>
      <c r="H228" s="85">
        <v>401</v>
      </c>
    </row>
    <row r="229" spans="1:8" ht="15.75">
      <c r="A229" s="6"/>
      <c r="B229" s="11" t="s">
        <v>47</v>
      </c>
      <c r="C229" s="87">
        <f>C228+C227+C221+C217+C209</f>
        <v>2640</v>
      </c>
      <c r="D229" s="87">
        <f t="shared" ref="D229:F229" si="17">D228+D227+D221+D217+D209</f>
        <v>120.08</v>
      </c>
      <c r="E229" s="81">
        <f t="shared" si="17"/>
        <v>107.26</v>
      </c>
      <c r="F229" s="81">
        <f t="shared" si="17"/>
        <v>420.65999999999997</v>
      </c>
      <c r="G229" s="81">
        <f>G228+G227+G221+G217+G209</f>
        <v>2720.34</v>
      </c>
      <c r="H229" s="8"/>
    </row>
    <row r="230" spans="1:8" ht="47.25">
      <c r="A230" s="108"/>
      <c r="B230" s="113" t="s">
        <v>10</v>
      </c>
      <c r="C230" s="82" t="s">
        <v>11</v>
      </c>
      <c r="D230" s="112" t="s">
        <v>13</v>
      </c>
      <c r="E230" s="110"/>
      <c r="F230" s="115"/>
      <c r="G230" s="22" t="s">
        <v>89</v>
      </c>
      <c r="H230" s="24" t="s">
        <v>91</v>
      </c>
    </row>
    <row r="231" spans="1:8" ht="15.75">
      <c r="A231" s="108"/>
      <c r="B231" s="113"/>
      <c r="C231" s="83" t="s">
        <v>12</v>
      </c>
      <c r="D231" s="112" t="s">
        <v>18</v>
      </c>
      <c r="E231" s="113" t="s">
        <v>19</v>
      </c>
      <c r="F231" s="16" t="s">
        <v>20</v>
      </c>
      <c r="G231" s="18"/>
      <c r="H231" s="29"/>
    </row>
    <row r="232" spans="1:8" ht="15.75">
      <c r="A232" s="108"/>
      <c r="B232" s="113"/>
      <c r="C232" s="89"/>
      <c r="D232" s="112"/>
      <c r="E232" s="113"/>
      <c r="F232" s="17" t="s">
        <v>21</v>
      </c>
      <c r="G232" s="36"/>
      <c r="H232" s="21"/>
    </row>
    <row r="233" spans="1:8" ht="15.75">
      <c r="A233" s="8" t="s">
        <v>76</v>
      </c>
      <c r="B233" s="46" t="s">
        <v>130</v>
      </c>
      <c r="C233" s="48" t="s">
        <v>106</v>
      </c>
      <c r="D233" s="45">
        <v>8.0299999999999994</v>
      </c>
      <c r="E233" s="45">
        <v>9.19</v>
      </c>
      <c r="F233" s="70">
        <v>55.33</v>
      </c>
      <c r="G233" s="48">
        <v>161.33000000000001</v>
      </c>
      <c r="H233" s="48">
        <v>155</v>
      </c>
    </row>
    <row r="234" spans="1:8" ht="15.75">
      <c r="A234" s="8" t="s">
        <v>25</v>
      </c>
      <c r="B234" s="46" t="s">
        <v>122</v>
      </c>
      <c r="C234" s="76">
        <v>200</v>
      </c>
      <c r="D234" s="76">
        <v>2.96</v>
      </c>
      <c r="E234" s="76">
        <v>2.6</v>
      </c>
      <c r="F234" s="76">
        <v>15.9</v>
      </c>
      <c r="G234" s="76">
        <v>98.88</v>
      </c>
      <c r="H234" s="76">
        <v>394</v>
      </c>
    </row>
    <row r="235" spans="1:8" ht="15.75">
      <c r="A235" s="49"/>
      <c r="B235" s="20" t="s">
        <v>27</v>
      </c>
      <c r="C235" s="10" t="s">
        <v>96</v>
      </c>
      <c r="D235" s="45">
        <v>6.45</v>
      </c>
      <c r="E235" s="45">
        <v>7.27</v>
      </c>
      <c r="F235" s="45">
        <v>17.77</v>
      </c>
      <c r="G235" s="45">
        <v>162.25</v>
      </c>
      <c r="H235" s="45">
        <v>3</v>
      </c>
    </row>
    <row r="236" spans="1:8" ht="15.75">
      <c r="A236" s="6"/>
      <c r="B236" s="46" t="s">
        <v>86</v>
      </c>
      <c r="C236" s="45">
        <v>100</v>
      </c>
      <c r="D236" s="9">
        <v>1.5</v>
      </c>
      <c r="E236" s="9">
        <v>0.5</v>
      </c>
      <c r="F236" s="9">
        <v>21</v>
      </c>
      <c r="G236" s="9">
        <v>95</v>
      </c>
      <c r="H236" s="66">
        <v>368</v>
      </c>
    </row>
    <row r="237" spans="1:8" ht="15.75">
      <c r="A237" s="6"/>
      <c r="B237" s="11" t="s">
        <v>62</v>
      </c>
      <c r="C237" s="49">
        <v>560</v>
      </c>
      <c r="D237" s="8">
        <v>16.600000000000001</v>
      </c>
      <c r="E237" s="8">
        <v>19.3</v>
      </c>
      <c r="F237" s="8">
        <v>73.900000000000006</v>
      </c>
      <c r="G237" s="8">
        <v>550.5</v>
      </c>
      <c r="H237" s="6"/>
    </row>
    <row r="238" spans="1:8" ht="15.75">
      <c r="A238" s="49" t="s">
        <v>29</v>
      </c>
      <c r="B238" s="20" t="s">
        <v>30</v>
      </c>
      <c r="C238" s="76">
        <v>100</v>
      </c>
      <c r="D238" s="76">
        <v>3</v>
      </c>
      <c r="E238" s="76">
        <v>2.6</v>
      </c>
      <c r="F238" s="76">
        <v>19.66</v>
      </c>
      <c r="G238" s="9">
        <v>147</v>
      </c>
      <c r="H238" s="76">
        <v>11</v>
      </c>
    </row>
    <row r="239" spans="1:8" ht="15.75">
      <c r="A239" s="49"/>
      <c r="B239" s="79" t="s">
        <v>94</v>
      </c>
      <c r="C239" s="76">
        <v>250</v>
      </c>
      <c r="D239" s="77">
        <v>5.3</v>
      </c>
      <c r="E239" s="76">
        <v>6.2</v>
      </c>
      <c r="F239" s="76">
        <v>13.05</v>
      </c>
      <c r="G239" s="76">
        <v>135</v>
      </c>
      <c r="H239" s="76">
        <v>81</v>
      </c>
    </row>
    <row r="240" spans="1:8" ht="15.75">
      <c r="A240" s="6"/>
      <c r="B240" s="20" t="s">
        <v>140</v>
      </c>
      <c r="C240" s="76">
        <v>100</v>
      </c>
      <c r="D240" s="76">
        <v>15.3</v>
      </c>
      <c r="E240" s="76">
        <v>12.3</v>
      </c>
      <c r="F240" s="76">
        <v>12.33</v>
      </c>
      <c r="G240" s="76">
        <v>222.2</v>
      </c>
      <c r="H240" s="76">
        <v>451</v>
      </c>
    </row>
    <row r="241" spans="1:8" ht="15.75">
      <c r="A241" s="6"/>
      <c r="B241" s="20" t="s">
        <v>33</v>
      </c>
      <c r="C241" s="76" t="s">
        <v>24</v>
      </c>
      <c r="D241" s="76">
        <v>6.6</v>
      </c>
      <c r="E241" s="76">
        <v>5</v>
      </c>
      <c r="F241" s="76">
        <v>40</v>
      </c>
      <c r="G241" s="76">
        <v>235</v>
      </c>
      <c r="H241" s="76">
        <v>202</v>
      </c>
    </row>
    <row r="242" spans="1:8" ht="15.75">
      <c r="A242" s="6"/>
      <c r="B242" s="79" t="s">
        <v>49</v>
      </c>
      <c r="C242" s="76">
        <v>200</v>
      </c>
      <c r="D242" s="77">
        <v>4.01</v>
      </c>
      <c r="E242" s="76">
        <v>3.54</v>
      </c>
      <c r="F242" s="76">
        <v>17.57</v>
      </c>
      <c r="G242" s="76">
        <v>118.89</v>
      </c>
      <c r="H242" s="76">
        <v>397</v>
      </c>
    </row>
    <row r="243" spans="1:8" ht="15.75">
      <c r="A243" s="45"/>
      <c r="B243" s="20" t="s">
        <v>37</v>
      </c>
      <c r="C243" s="76">
        <v>20</v>
      </c>
      <c r="D243" s="77">
        <v>1.08</v>
      </c>
      <c r="E243" s="76">
        <v>0.18</v>
      </c>
      <c r="F243" s="76">
        <v>8.6999999999999993</v>
      </c>
      <c r="G243" s="9">
        <v>42.2</v>
      </c>
      <c r="H243" s="76">
        <v>1</v>
      </c>
    </row>
    <row r="244" spans="1:8" ht="15.75">
      <c r="A244" s="6"/>
      <c r="B244" s="20" t="s">
        <v>34</v>
      </c>
      <c r="C244" s="76">
        <v>20</v>
      </c>
      <c r="D244" s="77">
        <v>1.42</v>
      </c>
      <c r="E244" s="76">
        <v>0.84</v>
      </c>
      <c r="F244" s="76">
        <v>9.64</v>
      </c>
      <c r="G244" s="9">
        <v>55</v>
      </c>
      <c r="H244" s="76">
        <v>1</v>
      </c>
    </row>
    <row r="245" spans="1:8" ht="15.75">
      <c r="A245" s="6"/>
      <c r="B245" s="11" t="s">
        <v>35</v>
      </c>
      <c r="C245" s="49">
        <v>870</v>
      </c>
      <c r="D245" s="8">
        <f>SUM(D238:D244)</f>
        <v>36.71</v>
      </c>
      <c r="E245" s="8">
        <f>SUM(E238:E244)</f>
        <v>30.66</v>
      </c>
      <c r="F245" s="8">
        <f>SUM(F238:F244)</f>
        <v>120.94999999999999</v>
      </c>
      <c r="G245" s="8">
        <f>SUM(G238:G244)</f>
        <v>955.29000000000008</v>
      </c>
      <c r="H245" s="6"/>
    </row>
    <row r="246" spans="1:8" ht="31.5">
      <c r="A246" s="49" t="s">
        <v>115</v>
      </c>
      <c r="B246" s="79" t="s">
        <v>83</v>
      </c>
      <c r="C246" s="76" t="s">
        <v>117</v>
      </c>
      <c r="D246" s="76">
        <v>20.260000000000002</v>
      </c>
      <c r="E246" s="76">
        <v>20.66</v>
      </c>
      <c r="F246" s="76">
        <v>81</v>
      </c>
      <c r="G246" s="76">
        <v>489.58</v>
      </c>
      <c r="H246" s="76">
        <v>236</v>
      </c>
    </row>
    <row r="247" spans="1:8" ht="15.75">
      <c r="A247" s="14"/>
      <c r="B247" s="79" t="s">
        <v>53</v>
      </c>
      <c r="C247" s="76">
        <v>200</v>
      </c>
      <c r="D247" s="76">
        <v>0.1</v>
      </c>
      <c r="E247" s="76">
        <v>0.03</v>
      </c>
      <c r="F247" s="76">
        <v>9.9</v>
      </c>
      <c r="G247" s="76">
        <v>35</v>
      </c>
      <c r="H247" s="76">
        <v>685</v>
      </c>
    </row>
    <row r="248" spans="1:8" ht="15.75">
      <c r="A248" s="6"/>
      <c r="B248" s="11" t="s">
        <v>38</v>
      </c>
      <c r="C248" s="81">
        <v>420</v>
      </c>
      <c r="D248" s="14">
        <f>SUM(D246:D247)</f>
        <v>20.360000000000003</v>
      </c>
      <c r="E248" s="14">
        <f>SUM(E246:E247)</f>
        <v>20.69</v>
      </c>
      <c r="F248" s="14">
        <f>SUM(F246:F247)</f>
        <v>90.9</v>
      </c>
      <c r="G248" s="14">
        <f>SUM(G246:G247)</f>
        <v>524.57999999999993</v>
      </c>
      <c r="H248" s="6"/>
    </row>
    <row r="249" spans="1:8" ht="15.75">
      <c r="A249" s="14" t="s">
        <v>39</v>
      </c>
      <c r="B249" s="97" t="s">
        <v>80</v>
      </c>
      <c r="C249" s="98" t="s">
        <v>129</v>
      </c>
      <c r="D249" s="98">
        <v>14.6</v>
      </c>
      <c r="E249" s="9">
        <v>13.31</v>
      </c>
      <c r="F249" s="98">
        <v>13.34</v>
      </c>
      <c r="G249" s="98">
        <v>251.95</v>
      </c>
      <c r="H249" s="98">
        <v>157</v>
      </c>
    </row>
    <row r="250" spans="1:8" ht="15.75">
      <c r="A250" s="6"/>
      <c r="B250" s="97" t="s">
        <v>58</v>
      </c>
      <c r="C250" s="98" t="s">
        <v>121</v>
      </c>
      <c r="D250" s="100">
        <v>12.9</v>
      </c>
      <c r="E250" s="98">
        <v>8.0500000000000007</v>
      </c>
      <c r="F250" s="98">
        <v>53.28</v>
      </c>
      <c r="G250" s="98">
        <v>342.44</v>
      </c>
      <c r="H250" s="98">
        <v>165</v>
      </c>
    </row>
    <row r="251" spans="1:8" ht="15.75">
      <c r="A251" s="6"/>
      <c r="B251" s="46" t="s">
        <v>42</v>
      </c>
      <c r="C251" s="45">
        <v>200</v>
      </c>
      <c r="D251" s="45">
        <v>0.01</v>
      </c>
      <c r="E251" s="45">
        <v>0</v>
      </c>
      <c r="F251" s="45">
        <v>38.299999999999997</v>
      </c>
      <c r="G251" s="45">
        <v>109</v>
      </c>
      <c r="H251" s="45">
        <v>275</v>
      </c>
    </row>
    <row r="252" spans="1:8" ht="15.75">
      <c r="A252" s="6"/>
      <c r="B252" s="46" t="s">
        <v>37</v>
      </c>
      <c r="C252" s="45">
        <v>30</v>
      </c>
      <c r="D252" s="45">
        <v>1.62</v>
      </c>
      <c r="E252" s="45">
        <v>0.27</v>
      </c>
      <c r="F252" s="45">
        <v>13.05</v>
      </c>
      <c r="G252" s="45">
        <v>63.3</v>
      </c>
      <c r="H252" s="45">
        <v>1</v>
      </c>
    </row>
    <row r="253" spans="1:8" ht="15.75">
      <c r="A253" s="6"/>
      <c r="B253" s="20" t="s">
        <v>34</v>
      </c>
      <c r="C253" s="45">
        <v>30</v>
      </c>
      <c r="D253" s="45">
        <v>2.13</v>
      </c>
      <c r="E253" s="45">
        <v>0.18</v>
      </c>
      <c r="F253" s="45">
        <v>8.6999999999999993</v>
      </c>
      <c r="G253" s="9">
        <v>82.5</v>
      </c>
      <c r="H253" s="45">
        <v>1</v>
      </c>
    </row>
    <row r="254" spans="1:8" ht="15.75">
      <c r="A254" s="6"/>
      <c r="B254" s="11" t="s">
        <v>45</v>
      </c>
      <c r="C254" s="49">
        <v>600</v>
      </c>
      <c r="D254" s="14">
        <f t="shared" ref="D254:F254" si="18">SUM(D249:D253)</f>
        <v>31.26</v>
      </c>
      <c r="E254" s="14">
        <f t="shared" si="18"/>
        <v>21.81</v>
      </c>
      <c r="F254" s="14">
        <f t="shared" si="18"/>
        <v>126.67</v>
      </c>
      <c r="G254" s="14">
        <f>SUM(G249:G253)</f>
        <v>849.18999999999994</v>
      </c>
      <c r="H254" s="14"/>
    </row>
    <row r="255" spans="1:8" ht="15.75">
      <c r="A255" s="14" t="s">
        <v>46</v>
      </c>
      <c r="B255" s="46" t="s">
        <v>114</v>
      </c>
      <c r="C255" s="85">
        <v>200</v>
      </c>
      <c r="D255" s="85">
        <v>5.6</v>
      </c>
      <c r="E255" s="85">
        <v>5</v>
      </c>
      <c r="F255" s="85">
        <v>8.4</v>
      </c>
      <c r="G255" s="85">
        <v>102.22</v>
      </c>
      <c r="H255" s="85">
        <v>401</v>
      </c>
    </row>
    <row r="256" spans="1:8" ht="15.75">
      <c r="A256" s="6"/>
      <c r="B256" s="11" t="s">
        <v>47</v>
      </c>
      <c r="C256" s="87">
        <f>C255+C254+C248+C245+C237</f>
        <v>2650</v>
      </c>
      <c r="D256" s="14">
        <f>D255+D254+D248+D245+D237</f>
        <v>110.53</v>
      </c>
      <c r="E256" s="14">
        <f>E255+E254+E248+E245+E237</f>
        <v>97.46</v>
      </c>
      <c r="F256" s="14">
        <f>F255+F254+F248+F245+F237</f>
        <v>420.81999999999994</v>
      </c>
      <c r="G256" s="14">
        <f>G255+G254+G248+G245+G237</f>
        <v>2981.7799999999997</v>
      </c>
      <c r="H256" s="14"/>
    </row>
    <row r="257" spans="1:8" ht="31.5">
      <c r="A257" s="110" t="s">
        <v>9</v>
      </c>
      <c r="B257" s="113" t="s">
        <v>10</v>
      </c>
      <c r="C257" s="16" t="s">
        <v>11</v>
      </c>
      <c r="D257" s="112" t="s">
        <v>13</v>
      </c>
      <c r="E257" s="110"/>
      <c r="F257" s="115"/>
      <c r="G257" s="35" t="s">
        <v>14</v>
      </c>
      <c r="H257" s="24" t="s">
        <v>16</v>
      </c>
    </row>
    <row r="258" spans="1:8" ht="15.75">
      <c r="A258" s="110"/>
      <c r="B258" s="113"/>
      <c r="C258" s="26" t="s">
        <v>12</v>
      </c>
      <c r="D258" s="112" t="s">
        <v>18</v>
      </c>
      <c r="E258" s="113" t="s">
        <v>19</v>
      </c>
      <c r="F258" s="35" t="s">
        <v>20</v>
      </c>
      <c r="G258" s="30" t="s">
        <v>15</v>
      </c>
      <c r="H258" s="33" t="s">
        <v>17</v>
      </c>
    </row>
    <row r="259" spans="1:8" ht="15.75">
      <c r="A259" s="110"/>
      <c r="B259" s="113"/>
      <c r="C259" s="21"/>
      <c r="D259" s="112"/>
      <c r="E259" s="113"/>
      <c r="F259" s="23" t="s">
        <v>21</v>
      </c>
      <c r="G259" s="32"/>
      <c r="H259" s="21"/>
    </row>
    <row r="260" spans="1:8" ht="15.75">
      <c r="A260" s="8" t="s">
        <v>79</v>
      </c>
      <c r="B260" s="106" t="s">
        <v>142</v>
      </c>
      <c r="C260" s="80" t="s">
        <v>106</v>
      </c>
      <c r="D260" s="76">
        <v>8.9760000000000009</v>
      </c>
      <c r="E260" s="76">
        <v>10.82</v>
      </c>
      <c r="F260" s="76">
        <v>39.159999999999997</v>
      </c>
      <c r="G260" s="76">
        <v>290.39999999999998</v>
      </c>
      <c r="H260" s="76">
        <v>302</v>
      </c>
    </row>
    <row r="261" spans="1:8" ht="15.75">
      <c r="A261" s="8" t="s">
        <v>25</v>
      </c>
      <c r="B261" s="79" t="s">
        <v>26</v>
      </c>
      <c r="C261" s="76">
        <v>200</v>
      </c>
      <c r="D261" s="76">
        <v>3.2</v>
      </c>
      <c r="E261" s="76">
        <v>2.8</v>
      </c>
      <c r="F261" s="76">
        <v>18.5</v>
      </c>
      <c r="G261" s="76">
        <v>109</v>
      </c>
      <c r="H261" s="76">
        <v>692</v>
      </c>
    </row>
    <row r="262" spans="1:8" ht="15.75">
      <c r="A262" s="6"/>
      <c r="B262" s="46" t="s">
        <v>50</v>
      </c>
      <c r="C262" s="10" t="s">
        <v>96</v>
      </c>
      <c r="D262" s="9">
        <v>5</v>
      </c>
      <c r="E262" s="9">
        <v>3</v>
      </c>
      <c r="F262" s="9">
        <v>14.5</v>
      </c>
      <c r="G262" s="9">
        <v>136</v>
      </c>
      <c r="H262" s="45">
        <v>1</v>
      </c>
    </row>
    <row r="263" spans="1:8" ht="15.75">
      <c r="A263" s="6"/>
      <c r="B263" s="46" t="s">
        <v>86</v>
      </c>
      <c r="C263" s="45">
        <v>100</v>
      </c>
      <c r="D263" s="45">
        <v>0.4</v>
      </c>
      <c r="E263" s="45">
        <v>0</v>
      </c>
      <c r="F263" s="45">
        <v>22.3</v>
      </c>
      <c r="G263" s="45">
        <v>95</v>
      </c>
      <c r="H263" s="45">
        <v>368</v>
      </c>
    </row>
    <row r="264" spans="1:8" ht="15.75">
      <c r="A264" s="6"/>
      <c r="B264" s="11" t="s">
        <v>62</v>
      </c>
      <c r="C264" s="49">
        <v>560</v>
      </c>
      <c r="D264" s="14">
        <f>SUM(D260:D263)</f>
        <v>17.576000000000001</v>
      </c>
      <c r="E264" s="14">
        <f t="shared" ref="E264" si="19">SUM(E260:E263)</f>
        <v>16.62</v>
      </c>
      <c r="F264" s="14">
        <f>SUM(F260:F263)</f>
        <v>94.46</v>
      </c>
      <c r="G264" s="8">
        <f>SUM(G260:G263)</f>
        <v>630.4</v>
      </c>
      <c r="H264" s="6"/>
    </row>
    <row r="265" spans="1:8" ht="15.75">
      <c r="A265" s="49" t="s">
        <v>29</v>
      </c>
      <c r="B265" s="20" t="s">
        <v>44</v>
      </c>
      <c r="C265" s="58">
        <v>250</v>
      </c>
      <c r="D265" s="59">
        <v>1.9</v>
      </c>
      <c r="E265" s="58">
        <v>5.2</v>
      </c>
      <c r="F265" s="58">
        <v>8.4</v>
      </c>
      <c r="G265" s="60">
        <v>58.32</v>
      </c>
      <c r="H265" s="58">
        <v>67</v>
      </c>
    </row>
    <row r="266" spans="1:8" ht="15.75">
      <c r="A266" s="6"/>
      <c r="B266" s="96" t="s">
        <v>72</v>
      </c>
      <c r="C266" s="94" t="s">
        <v>108</v>
      </c>
      <c r="D266" s="95">
        <v>6.78</v>
      </c>
      <c r="E266" s="94">
        <v>11.67</v>
      </c>
      <c r="F266" s="94">
        <v>13.89</v>
      </c>
      <c r="G266" s="94">
        <v>211.05</v>
      </c>
      <c r="H266" s="94">
        <v>423</v>
      </c>
    </row>
    <row r="267" spans="1:8" ht="15.75">
      <c r="A267" s="6"/>
      <c r="B267" s="20" t="s">
        <v>43</v>
      </c>
      <c r="C267" s="94" t="s">
        <v>24</v>
      </c>
      <c r="D267" s="94">
        <v>4.38</v>
      </c>
      <c r="E267" s="94">
        <v>6.45</v>
      </c>
      <c r="F267" s="94">
        <v>44.01</v>
      </c>
      <c r="G267" s="9">
        <v>252</v>
      </c>
      <c r="H267" s="94">
        <v>315</v>
      </c>
    </row>
    <row r="268" spans="1:8" ht="15.75">
      <c r="A268" s="6"/>
      <c r="B268" s="96" t="s">
        <v>75</v>
      </c>
      <c r="C268" s="94">
        <v>200</v>
      </c>
      <c r="D268" s="95">
        <v>0.1</v>
      </c>
      <c r="E268" s="94">
        <v>0.03</v>
      </c>
      <c r="F268" s="94">
        <v>9.9</v>
      </c>
      <c r="G268" s="94">
        <v>35</v>
      </c>
      <c r="H268" s="94">
        <v>685</v>
      </c>
    </row>
    <row r="269" spans="1:8" ht="15.75">
      <c r="A269" s="45"/>
      <c r="B269" s="20" t="s">
        <v>37</v>
      </c>
      <c r="C269" s="94">
        <v>20</v>
      </c>
      <c r="D269" s="95">
        <v>1.08</v>
      </c>
      <c r="E269" s="94">
        <v>0.18</v>
      </c>
      <c r="F269" s="94">
        <v>8.6999999999999993</v>
      </c>
      <c r="G269" s="9">
        <v>42.2</v>
      </c>
      <c r="H269" s="94">
        <v>1</v>
      </c>
    </row>
    <row r="270" spans="1:8" ht="15.75">
      <c r="A270" s="6"/>
      <c r="B270" s="96" t="s">
        <v>120</v>
      </c>
      <c r="C270" s="94">
        <v>80</v>
      </c>
      <c r="D270" s="95">
        <v>10.5</v>
      </c>
      <c r="E270" s="94">
        <v>6.26</v>
      </c>
      <c r="F270" s="94">
        <v>33.299999999999997</v>
      </c>
      <c r="G270" s="94">
        <v>230</v>
      </c>
      <c r="H270" s="94">
        <v>458</v>
      </c>
    </row>
    <row r="271" spans="1:8" ht="15.75">
      <c r="A271" s="6"/>
      <c r="B271" s="11" t="s">
        <v>35</v>
      </c>
      <c r="C271" s="49">
        <v>805</v>
      </c>
      <c r="D271" s="8">
        <f>SUM(D265:D270)</f>
        <v>24.74</v>
      </c>
      <c r="E271" s="8">
        <f t="shared" ref="E271" si="20">SUM(E265:E270)</f>
        <v>29.79</v>
      </c>
      <c r="F271" s="8">
        <f>SUM(F265:F270)</f>
        <v>118.2</v>
      </c>
      <c r="G271" s="90">
        <f>SUM(G265:G270)</f>
        <v>828.57</v>
      </c>
      <c r="H271" s="6"/>
    </row>
    <row r="272" spans="1:8" ht="15.75">
      <c r="A272" s="49" t="s">
        <v>111</v>
      </c>
      <c r="B272" s="46" t="s">
        <v>59</v>
      </c>
      <c r="C272" s="45" t="s">
        <v>110</v>
      </c>
      <c r="D272" s="45">
        <v>37.89</v>
      </c>
      <c r="E272" s="45">
        <v>23.44</v>
      </c>
      <c r="F272" s="45">
        <v>32.56</v>
      </c>
      <c r="G272" s="45">
        <v>498.89</v>
      </c>
      <c r="H272" s="45">
        <v>358</v>
      </c>
    </row>
    <row r="273" spans="1:8" ht="15.75">
      <c r="A273" s="49" t="s">
        <v>109</v>
      </c>
      <c r="B273" s="46" t="s">
        <v>53</v>
      </c>
      <c r="C273" s="45">
        <v>200</v>
      </c>
      <c r="D273" s="45">
        <v>0.1</v>
      </c>
      <c r="E273" s="45">
        <v>0.03</v>
      </c>
      <c r="F273" s="45">
        <v>9.9</v>
      </c>
      <c r="G273" s="45">
        <v>35</v>
      </c>
      <c r="H273" s="45">
        <v>685</v>
      </c>
    </row>
    <row r="274" spans="1:8" ht="15.75">
      <c r="A274" s="8"/>
      <c r="B274" s="46" t="s">
        <v>50</v>
      </c>
      <c r="C274" s="10" t="s">
        <v>96</v>
      </c>
      <c r="D274" s="9">
        <v>5</v>
      </c>
      <c r="E274" s="9">
        <v>3</v>
      </c>
      <c r="F274" s="9">
        <v>14.5</v>
      </c>
      <c r="G274" s="9">
        <v>136</v>
      </c>
      <c r="H274" s="45">
        <v>1</v>
      </c>
    </row>
    <row r="275" spans="1:8" ht="15.75">
      <c r="A275" s="6"/>
      <c r="B275" s="11" t="s">
        <v>35</v>
      </c>
      <c r="C275" s="49">
        <v>440</v>
      </c>
      <c r="D275" s="14">
        <f>SUM(D272:D274)</f>
        <v>42.99</v>
      </c>
      <c r="E275" s="14">
        <f>SUM(E272:E274)</f>
        <v>26.470000000000002</v>
      </c>
      <c r="F275" s="14">
        <f>SUM(F272:F274)</f>
        <v>56.96</v>
      </c>
      <c r="G275" s="12">
        <f>SUM(G272:G274)</f>
        <v>669.89</v>
      </c>
      <c r="H275" s="6"/>
    </row>
    <row r="276" spans="1:8" ht="15.75">
      <c r="A276" s="14" t="s">
        <v>39</v>
      </c>
      <c r="B276" s="20" t="s">
        <v>40</v>
      </c>
      <c r="C276" s="98">
        <v>110</v>
      </c>
      <c r="D276" s="98">
        <v>12.54</v>
      </c>
      <c r="E276" s="9">
        <v>12.16</v>
      </c>
      <c r="F276" s="98">
        <v>22.68</v>
      </c>
      <c r="G276" s="98">
        <v>273.7</v>
      </c>
      <c r="H276" s="98">
        <v>268</v>
      </c>
    </row>
    <row r="277" spans="1:8" ht="15.75">
      <c r="A277" s="8"/>
      <c r="B277" s="97" t="s">
        <v>41</v>
      </c>
      <c r="C277" s="98">
        <v>230</v>
      </c>
      <c r="D277" s="98">
        <v>5.46</v>
      </c>
      <c r="E277" s="98">
        <v>9.35</v>
      </c>
      <c r="F277" s="98">
        <v>29.9</v>
      </c>
      <c r="G277" s="98">
        <v>216</v>
      </c>
      <c r="H277" s="98">
        <v>151</v>
      </c>
    </row>
    <row r="278" spans="1:8" ht="15.75">
      <c r="A278" s="6"/>
      <c r="B278" s="97" t="s">
        <v>42</v>
      </c>
      <c r="C278" s="98">
        <v>200</v>
      </c>
      <c r="D278" s="98">
        <v>0.01</v>
      </c>
      <c r="E278" s="98">
        <v>0</v>
      </c>
      <c r="F278" s="98">
        <v>38.299999999999997</v>
      </c>
      <c r="G278" s="98">
        <v>109</v>
      </c>
      <c r="H278" s="98">
        <v>275</v>
      </c>
    </row>
    <row r="279" spans="1:8" ht="15.75">
      <c r="A279" s="6"/>
      <c r="B279" s="97" t="s">
        <v>37</v>
      </c>
      <c r="C279" s="98">
        <v>30</v>
      </c>
      <c r="D279" s="98">
        <v>1.62</v>
      </c>
      <c r="E279" s="98">
        <v>0.27</v>
      </c>
      <c r="F279" s="98">
        <v>13.05</v>
      </c>
      <c r="G279" s="98">
        <v>63.3</v>
      </c>
      <c r="H279" s="98">
        <v>1</v>
      </c>
    </row>
    <row r="280" spans="1:8" ht="15.75">
      <c r="A280" s="45"/>
      <c r="B280" s="20" t="s">
        <v>34</v>
      </c>
      <c r="C280" s="98">
        <v>30</v>
      </c>
      <c r="D280" s="98">
        <v>2.13</v>
      </c>
      <c r="E280" s="98">
        <v>0.18</v>
      </c>
      <c r="F280" s="98">
        <v>8.6999999999999993</v>
      </c>
      <c r="G280" s="9">
        <v>82.5</v>
      </c>
      <c r="H280" s="98">
        <v>1</v>
      </c>
    </row>
    <row r="281" spans="1:8" ht="15.75">
      <c r="A281" s="6"/>
      <c r="B281" s="11" t="s">
        <v>45</v>
      </c>
      <c r="C281" s="49">
        <v>600</v>
      </c>
      <c r="D281" s="14">
        <f>SUM(D276:D280)</f>
        <v>21.76</v>
      </c>
      <c r="E281" s="14">
        <f>SUM(E276:E280)</f>
        <v>21.959999999999997</v>
      </c>
      <c r="F281" s="14">
        <f>SUM(F276:F280)</f>
        <v>112.63</v>
      </c>
      <c r="G281" s="14">
        <f>SUM(G276:G280)</f>
        <v>744.5</v>
      </c>
      <c r="H281" s="14"/>
    </row>
    <row r="282" spans="1:8" ht="15.75">
      <c r="A282" s="8" t="s">
        <v>46</v>
      </c>
      <c r="B282" s="46" t="s">
        <v>114</v>
      </c>
      <c r="C282" s="85">
        <v>200</v>
      </c>
      <c r="D282" s="85">
        <v>5.6</v>
      </c>
      <c r="E282" s="85">
        <v>5</v>
      </c>
      <c r="F282" s="85">
        <v>8.4</v>
      </c>
      <c r="G282" s="85">
        <v>102.22</v>
      </c>
      <c r="H282" s="85">
        <v>401</v>
      </c>
    </row>
    <row r="283" spans="1:8" ht="15.75">
      <c r="A283" s="76"/>
      <c r="B283" s="11" t="s">
        <v>47</v>
      </c>
      <c r="C283" s="81">
        <f>C282+C281+C275+C271+C264</f>
        <v>2605</v>
      </c>
      <c r="D283" s="12">
        <f>SUM(D282+D281+D275+D271+D264)</f>
        <v>112.666</v>
      </c>
      <c r="E283" s="12">
        <f>SUM(E282+E281+E275+E271+E264)</f>
        <v>99.84</v>
      </c>
      <c r="F283" s="12">
        <f>SUM(F282+F281+F275+F271+F264)</f>
        <v>390.65</v>
      </c>
      <c r="G283" s="12">
        <f>SUM(G282+G281+G275+G271+G264)</f>
        <v>2975.5800000000004</v>
      </c>
      <c r="H283" s="81"/>
    </row>
    <row r="284" spans="1:8" ht="15.75">
      <c r="A284" s="18"/>
      <c r="B284" s="91"/>
      <c r="C284" s="92"/>
      <c r="D284" s="93"/>
      <c r="E284" s="93"/>
      <c r="F284" s="93"/>
      <c r="G284" s="93"/>
      <c r="H284" s="92"/>
    </row>
    <row r="285" spans="1:8" ht="15.75">
      <c r="A285" s="18"/>
      <c r="B285" s="91"/>
      <c r="C285" s="92"/>
      <c r="D285" s="93"/>
      <c r="E285" s="93"/>
      <c r="F285" s="93"/>
      <c r="G285" s="93"/>
      <c r="H285" s="92"/>
    </row>
    <row r="286" spans="1:8" ht="15.75">
      <c r="A286" s="18"/>
      <c r="B286" s="91"/>
      <c r="C286" s="92"/>
      <c r="D286" s="93"/>
      <c r="E286" s="93"/>
      <c r="F286" s="93"/>
      <c r="G286" s="93"/>
      <c r="H286" s="92"/>
    </row>
    <row r="287" spans="1:8" ht="31.5">
      <c r="A287" s="110" t="s">
        <v>9</v>
      </c>
      <c r="B287" s="113" t="s">
        <v>10</v>
      </c>
      <c r="C287" s="82" t="s">
        <v>11</v>
      </c>
      <c r="D287" s="112" t="s">
        <v>13</v>
      </c>
      <c r="E287" s="110"/>
      <c r="F287" s="115"/>
      <c r="G287" s="78" t="s">
        <v>14</v>
      </c>
      <c r="H287" s="84" t="s">
        <v>16</v>
      </c>
    </row>
    <row r="288" spans="1:8" ht="15.75">
      <c r="A288" s="110"/>
      <c r="B288" s="113"/>
      <c r="C288" s="26" t="s">
        <v>12</v>
      </c>
      <c r="D288" s="112" t="s">
        <v>18</v>
      </c>
      <c r="E288" s="113" t="s">
        <v>19</v>
      </c>
      <c r="F288" s="78" t="s">
        <v>20</v>
      </c>
      <c r="G288" s="30" t="s">
        <v>15</v>
      </c>
      <c r="H288" s="83" t="s">
        <v>17</v>
      </c>
    </row>
    <row r="289" spans="1:8" ht="15.75">
      <c r="A289" s="110"/>
      <c r="B289" s="113"/>
      <c r="C289" s="21"/>
      <c r="D289" s="112"/>
      <c r="E289" s="113"/>
      <c r="F289" s="23" t="s">
        <v>21</v>
      </c>
      <c r="G289" s="32"/>
      <c r="H289" s="21"/>
    </row>
    <row r="290" spans="1:8" ht="15.75">
      <c r="A290" s="8" t="s">
        <v>82</v>
      </c>
      <c r="B290" s="106" t="s">
        <v>144</v>
      </c>
      <c r="C290" s="45" t="s">
        <v>106</v>
      </c>
      <c r="D290" s="45">
        <v>6.23</v>
      </c>
      <c r="E290" s="45">
        <v>5.8</v>
      </c>
      <c r="F290" s="45">
        <v>35.799999999999997</v>
      </c>
      <c r="G290" s="45">
        <v>240</v>
      </c>
      <c r="H290" s="45">
        <v>171</v>
      </c>
    </row>
    <row r="291" spans="1:8" ht="15.75">
      <c r="A291" s="8" t="s">
        <v>25</v>
      </c>
      <c r="B291" s="79" t="s">
        <v>49</v>
      </c>
      <c r="C291" s="76">
        <v>200</v>
      </c>
      <c r="D291" s="77">
        <v>4.01</v>
      </c>
      <c r="E291" s="76">
        <v>3.54</v>
      </c>
      <c r="F291" s="76">
        <v>17.57</v>
      </c>
      <c r="G291" s="76">
        <v>118.89</v>
      </c>
      <c r="H291" s="76">
        <v>397</v>
      </c>
    </row>
    <row r="292" spans="1:8" ht="15.75">
      <c r="A292" s="49"/>
      <c r="B292" s="20" t="s">
        <v>27</v>
      </c>
      <c r="C292" s="10" t="s">
        <v>96</v>
      </c>
      <c r="D292" s="45">
        <v>6.45</v>
      </c>
      <c r="E292" s="45">
        <v>7.27</v>
      </c>
      <c r="F292" s="45">
        <v>17.77</v>
      </c>
      <c r="G292" s="45">
        <v>162.25</v>
      </c>
      <c r="H292" s="45">
        <v>3</v>
      </c>
    </row>
    <row r="293" spans="1:8" ht="15.75">
      <c r="A293" s="6"/>
      <c r="B293" s="46" t="s">
        <v>86</v>
      </c>
      <c r="C293" s="45">
        <v>100</v>
      </c>
      <c r="D293" s="9">
        <v>1.5</v>
      </c>
      <c r="E293" s="9">
        <v>0.5</v>
      </c>
      <c r="F293" s="9">
        <v>21</v>
      </c>
      <c r="G293" s="9">
        <v>95</v>
      </c>
      <c r="H293" s="66">
        <v>368</v>
      </c>
    </row>
    <row r="294" spans="1:8" ht="14.25" customHeight="1">
      <c r="A294" s="6"/>
      <c r="B294" s="11" t="s">
        <v>28</v>
      </c>
      <c r="C294" s="49">
        <v>560</v>
      </c>
      <c r="D294" s="14">
        <f t="shared" ref="D294:F294" si="21">SUM(D290:D293)</f>
        <v>18.190000000000001</v>
      </c>
      <c r="E294" s="14">
        <f t="shared" si="21"/>
        <v>17.11</v>
      </c>
      <c r="F294" s="14">
        <f t="shared" si="21"/>
        <v>92.14</v>
      </c>
      <c r="G294" s="8">
        <f>SUM(G290:G293)</f>
        <v>616.14</v>
      </c>
      <c r="H294" s="6"/>
    </row>
    <row r="295" spans="1:8" ht="14.25" customHeight="1">
      <c r="A295" s="49" t="s">
        <v>29</v>
      </c>
      <c r="B295" s="20" t="s">
        <v>116</v>
      </c>
      <c r="C295" s="76">
        <v>100</v>
      </c>
      <c r="D295" s="76">
        <v>1.36</v>
      </c>
      <c r="E295" s="9">
        <v>0.06</v>
      </c>
      <c r="F295" s="76">
        <v>10.28</v>
      </c>
      <c r="G295" s="76">
        <v>29.84</v>
      </c>
      <c r="H295" s="76">
        <v>22</v>
      </c>
    </row>
    <row r="296" spans="1:8" ht="14.25" customHeight="1">
      <c r="A296" s="49"/>
      <c r="B296" s="20" t="s">
        <v>57</v>
      </c>
      <c r="C296" s="77">
        <v>250</v>
      </c>
      <c r="D296" s="77">
        <v>6.3</v>
      </c>
      <c r="E296" s="76">
        <v>7.9</v>
      </c>
      <c r="F296" s="76">
        <v>22.64</v>
      </c>
      <c r="G296" s="76">
        <v>155.21</v>
      </c>
      <c r="H296" s="76">
        <v>140</v>
      </c>
    </row>
    <row r="297" spans="1:8" ht="14.25" customHeight="1">
      <c r="A297" s="6"/>
      <c r="B297" s="20" t="s">
        <v>77</v>
      </c>
      <c r="C297" s="76">
        <v>100</v>
      </c>
      <c r="D297" s="76">
        <v>11.44</v>
      </c>
      <c r="E297" s="76">
        <v>6.67</v>
      </c>
      <c r="F297" s="76">
        <v>23.67</v>
      </c>
      <c r="G297" s="76">
        <v>232.45</v>
      </c>
      <c r="H297" s="76">
        <v>255</v>
      </c>
    </row>
    <row r="298" spans="1:8" ht="13.5" customHeight="1">
      <c r="A298" s="6"/>
      <c r="B298" s="67" t="s">
        <v>52</v>
      </c>
      <c r="C298" s="66" t="s">
        <v>24</v>
      </c>
      <c r="D298" s="66">
        <v>3.67</v>
      </c>
      <c r="E298" s="68">
        <v>5.76</v>
      </c>
      <c r="F298" s="66">
        <v>24.51</v>
      </c>
      <c r="G298" s="66">
        <v>165.6</v>
      </c>
      <c r="H298" s="66">
        <v>321</v>
      </c>
    </row>
    <row r="299" spans="1:8" ht="12" customHeight="1">
      <c r="A299" s="6"/>
      <c r="B299" s="20" t="s">
        <v>26</v>
      </c>
      <c r="C299" s="76">
        <v>200</v>
      </c>
      <c r="D299" s="76">
        <v>2.9</v>
      </c>
      <c r="E299" s="9">
        <v>2.8</v>
      </c>
      <c r="F299" s="76">
        <v>14.9</v>
      </c>
      <c r="G299" s="76">
        <v>94</v>
      </c>
      <c r="H299" s="76">
        <v>692</v>
      </c>
    </row>
    <row r="300" spans="1:8" ht="15.75">
      <c r="A300" s="6"/>
      <c r="B300" s="20" t="s">
        <v>37</v>
      </c>
      <c r="C300" s="76">
        <v>20</v>
      </c>
      <c r="D300" s="77">
        <v>1.08</v>
      </c>
      <c r="E300" s="76">
        <v>0.18</v>
      </c>
      <c r="F300" s="76">
        <v>8.6999999999999993</v>
      </c>
      <c r="G300" s="9">
        <v>42.2</v>
      </c>
      <c r="H300" s="76">
        <v>1</v>
      </c>
    </row>
    <row r="301" spans="1:8" ht="15.75">
      <c r="A301" s="6"/>
      <c r="B301" s="20" t="s">
        <v>27</v>
      </c>
      <c r="C301" s="10" t="s">
        <v>95</v>
      </c>
      <c r="D301" s="76">
        <v>2.81</v>
      </c>
      <c r="E301" s="76">
        <v>4.49</v>
      </c>
      <c r="F301" s="76">
        <v>10.98</v>
      </c>
      <c r="G301" s="76">
        <v>100.3</v>
      </c>
      <c r="H301" s="76">
        <v>3</v>
      </c>
    </row>
    <row r="302" spans="1:8" ht="15.75">
      <c r="A302" s="6"/>
      <c r="B302" s="11" t="s">
        <v>131</v>
      </c>
      <c r="C302" s="49">
        <v>880</v>
      </c>
      <c r="D302" s="8">
        <f>SUM(D295:D301)</f>
        <v>29.56</v>
      </c>
      <c r="E302" s="8">
        <f>SUM(E295:E301)</f>
        <v>27.86</v>
      </c>
      <c r="F302" s="8">
        <f t="shared" ref="F302:G302" si="22">SUM(F295:F301)</f>
        <v>115.68000000000002</v>
      </c>
      <c r="G302" s="8">
        <f t="shared" si="22"/>
        <v>819.6</v>
      </c>
      <c r="H302" s="6"/>
    </row>
    <row r="303" spans="1:8" ht="31.5">
      <c r="A303" s="49" t="s">
        <v>115</v>
      </c>
      <c r="B303" s="101" t="s">
        <v>92</v>
      </c>
      <c r="C303" s="76">
        <v>100</v>
      </c>
      <c r="D303" s="76">
        <v>1.6</v>
      </c>
      <c r="E303" s="76">
        <v>3.6</v>
      </c>
      <c r="F303" s="76">
        <v>7.2</v>
      </c>
      <c r="G303" s="76">
        <v>45</v>
      </c>
      <c r="H303" s="76">
        <v>20</v>
      </c>
    </row>
    <row r="304" spans="1:8" ht="13.5" customHeight="1">
      <c r="A304" s="14"/>
      <c r="B304" s="79" t="s">
        <v>74</v>
      </c>
      <c r="C304" s="76">
        <v>230</v>
      </c>
      <c r="D304" s="76">
        <v>24.61</v>
      </c>
      <c r="E304" s="76">
        <v>25.53</v>
      </c>
      <c r="F304" s="76">
        <v>63.43</v>
      </c>
      <c r="G304" s="76">
        <v>441.78</v>
      </c>
      <c r="H304" s="76">
        <v>304</v>
      </c>
    </row>
    <row r="305" spans="1:10" ht="12.75" customHeight="1">
      <c r="A305" s="6"/>
      <c r="B305" s="79" t="s">
        <v>75</v>
      </c>
      <c r="C305" s="76">
        <v>200</v>
      </c>
      <c r="D305" s="76">
        <v>0.1</v>
      </c>
      <c r="E305" s="76">
        <v>0.03</v>
      </c>
      <c r="F305" s="76">
        <v>9.9</v>
      </c>
      <c r="G305" s="76">
        <v>35</v>
      </c>
      <c r="H305" s="76">
        <v>685</v>
      </c>
    </row>
    <row r="306" spans="1:10" ht="15.75">
      <c r="A306" s="6"/>
      <c r="B306" s="79" t="s">
        <v>34</v>
      </c>
      <c r="C306" s="76">
        <v>30</v>
      </c>
      <c r="D306" s="76">
        <v>2.13</v>
      </c>
      <c r="E306" s="76">
        <v>1.26</v>
      </c>
      <c r="F306" s="76">
        <v>14.46</v>
      </c>
      <c r="G306" s="76">
        <v>82.5</v>
      </c>
      <c r="H306" s="76">
        <v>1</v>
      </c>
    </row>
    <row r="307" spans="1:10" ht="13.5" customHeight="1">
      <c r="A307" s="76"/>
      <c r="B307" s="79" t="s">
        <v>37</v>
      </c>
      <c r="C307" s="76">
        <v>30</v>
      </c>
      <c r="D307" s="76">
        <v>1.62</v>
      </c>
      <c r="E307" s="76">
        <v>2.27</v>
      </c>
      <c r="F307" s="76">
        <v>13.05</v>
      </c>
      <c r="G307" s="76">
        <v>63.3</v>
      </c>
      <c r="H307" s="76">
        <v>1</v>
      </c>
    </row>
    <row r="308" spans="1:10" ht="15.75">
      <c r="A308" s="6"/>
      <c r="B308" s="11" t="s">
        <v>38</v>
      </c>
      <c r="C308" s="81">
        <v>590</v>
      </c>
      <c r="D308" s="81">
        <f>SUM(D303:D307)</f>
        <v>30.060000000000002</v>
      </c>
      <c r="E308" s="81">
        <f>SUM(E303:E307)</f>
        <v>32.690000000000005</v>
      </c>
      <c r="F308" s="81">
        <f t="shared" ref="F308:G308" si="23">SUM(F303:F307)</f>
        <v>108.04</v>
      </c>
      <c r="G308" s="81">
        <f t="shared" si="23"/>
        <v>667.57999999999993</v>
      </c>
      <c r="H308" s="76"/>
    </row>
    <row r="309" spans="1:10" ht="33.75" customHeight="1">
      <c r="A309" s="8" t="s">
        <v>39</v>
      </c>
      <c r="B309" s="97" t="s">
        <v>133</v>
      </c>
      <c r="C309" s="98">
        <v>110</v>
      </c>
      <c r="D309" s="98">
        <v>3.3</v>
      </c>
      <c r="E309" s="98">
        <v>2.86</v>
      </c>
      <c r="F309" s="98">
        <v>21.62</v>
      </c>
      <c r="G309" s="9">
        <v>165.7</v>
      </c>
      <c r="H309" s="98">
        <v>10</v>
      </c>
    </row>
    <row r="310" spans="1:10" ht="15.75">
      <c r="A310" s="6"/>
      <c r="B310" s="97" t="s">
        <v>139</v>
      </c>
      <c r="C310" s="98" t="s">
        <v>138</v>
      </c>
      <c r="D310" s="77">
        <v>25.38</v>
      </c>
      <c r="E310" s="76">
        <v>21.25</v>
      </c>
      <c r="F310" s="76">
        <v>44.61</v>
      </c>
      <c r="G310" s="76">
        <v>377</v>
      </c>
      <c r="H310" s="76">
        <v>288</v>
      </c>
    </row>
    <row r="311" spans="1:10" ht="13.5" customHeight="1">
      <c r="A311" s="6"/>
      <c r="B311" s="46" t="s">
        <v>97</v>
      </c>
      <c r="C311" s="45">
        <v>200</v>
      </c>
      <c r="D311" s="45">
        <v>7.76</v>
      </c>
      <c r="E311" s="45">
        <v>7.76</v>
      </c>
      <c r="F311" s="45">
        <v>17.86</v>
      </c>
      <c r="G311" s="45">
        <v>69.38</v>
      </c>
      <c r="H311" s="45">
        <v>641</v>
      </c>
    </row>
    <row r="312" spans="1:10" ht="15.75">
      <c r="A312" s="6"/>
      <c r="B312" s="46" t="s">
        <v>34</v>
      </c>
      <c r="C312" s="45">
        <v>30</v>
      </c>
      <c r="D312" s="45">
        <v>2.13</v>
      </c>
      <c r="E312" s="45">
        <v>1.26</v>
      </c>
      <c r="F312" s="45">
        <v>14.46</v>
      </c>
      <c r="G312" s="45">
        <v>82.5</v>
      </c>
      <c r="H312" s="45">
        <v>1</v>
      </c>
    </row>
    <row r="313" spans="1:10" ht="15.75">
      <c r="A313" s="6"/>
      <c r="B313" s="46" t="s">
        <v>37</v>
      </c>
      <c r="C313" s="45">
        <v>30</v>
      </c>
      <c r="D313" s="45">
        <v>1.62</v>
      </c>
      <c r="E313" s="45">
        <v>0.27</v>
      </c>
      <c r="F313" s="45">
        <v>13.05</v>
      </c>
      <c r="G313" s="45">
        <v>63.3</v>
      </c>
      <c r="H313" s="45">
        <v>1</v>
      </c>
    </row>
    <row r="314" spans="1:10" ht="15.75">
      <c r="A314" s="6"/>
      <c r="B314" s="11" t="s">
        <v>45</v>
      </c>
      <c r="C314" s="49">
        <v>600</v>
      </c>
      <c r="D314" s="12">
        <f t="shared" ref="D314:F314" si="24">SUM(D309:D313)</f>
        <v>40.19</v>
      </c>
      <c r="E314" s="12">
        <f t="shared" si="24"/>
        <v>33.4</v>
      </c>
      <c r="F314" s="12">
        <f t="shared" si="24"/>
        <v>111.60000000000001</v>
      </c>
      <c r="G314" s="12">
        <f>SUM(G309:G313)</f>
        <v>757.88</v>
      </c>
      <c r="H314" s="8"/>
    </row>
    <row r="315" spans="1:10" ht="15.75">
      <c r="A315" s="14" t="s">
        <v>46</v>
      </c>
      <c r="B315" s="46" t="s">
        <v>114</v>
      </c>
      <c r="C315" s="85">
        <v>200</v>
      </c>
      <c r="D315" s="85">
        <v>5.6</v>
      </c>
      <c r="E315" s="85">
        <v>5</v>
      </c>
      <c r="F315" s="85">
        <v>8.4</v>
      </c>
      <c r="G315" s="85">
        <v>102.22</v>
      </c>
      <c r="H315" s="85">
        <v>401</v>
      </c>
    </row>
    <row r="316" spans="1:10" ht="15.75">
      <c r="A316" s="6"/>
      <c r="B316" s="11" t="s">
        <v>47</v>
      </c>
      <c r="C316" s="81">
        <f>C315+C314+C308+C302+C294</f>
        <v>2830</v>
      </c>
      <c r="D316" s="14">
        <f>SUM(D315+D314+D308+D302+D294)</f>
        <v>123.6</v>
      </c>
      <c r="E316" s="14">
        <f>SUM(E315+E314+E308+E302+E294)</f>
        <v>116.06</v>
      </c>
      <c r="F316" s="14">
        <f>SUM(F315+F314+F308+F302+F294)</f>
        <v>435.86</v>
      </c>
      <c r="G316" s="12">
        <f>SUM(G315+G314+G308+G302+G294)</f>
        <v>2963.4199999999996</v>
      </c>
      <c r="H316" s="14"/>
    </row>
    <row r="317" spans="1:10" ht="15.75">
      <c r="A317" s="3"/>
    </row>
    <row r="318" spans="1:10" ht="15.75">
      <c r="A318" s="37"/>
      <c r="B318" s="38"/>
      <c r="C318" s="38"/>
      <c r="D318" s="38"/>
      <c r="E318" s="38"/>
      <c r="F318" s="38"/>
      <c r="G318" s="38"/>
    </row>
    <row r="319" spans="1:10" ht="15.75">
      <c r="A319" s="39"/>
      <c r="B319" s="18"/>
      <c r="C319" s="18"/>
      <c r="D319" s="18"/>
      <c r="E319" s="18"/>
      <c r="F319" s="18"/>
      <c r="G319" s="18"/>
    </row>
    <row r="320" spans="1:10">
      <c r="A320" s="40" t="s">
        <v>100</v>
      </c>
      <c r="B320" s="41"/>
      <c r="C320" s="41"/>
      <c r="D320" s="41"/>
      <c r="E320" s="41"/>
      <c r="F320" s="41"/>
      <c r="G320" s="41"/>
      <c r="H320" s="42"/>
      <c r="I320" s="42"/>
      <c r="J320" s="42"/>
    </row>
    <row r="321" spans="1:10">
      <c r="A321" s="43" t="s">
        <v>102</v>
      </c>
      <c r="B321" s="41"/>
      <c r="C321" s="41"/>
      <c r="D321" s="41"/>
      <c r="E321" s="41"/>
      <c r="F321" s="41"/>
      <c r="G321" s="41"/>
      <c r="H321" s="42"/>
      <c r="I321" s="42"/>
      <c r="J321" s="42"/>
    </row>
    <row r="322" spans="1:10" ht="31.5" customHeight="1">
      <c r="A322" s="43" t="s">
        <v>103</v>
      </c>
      <c r="B322" s="41"/>
      <c r="C322" s="41"/>
      <c r="D322" s="41"/>
      <c r="E322" s="41"/>
      <c r="F322" s="41"/>
      <c r="G322" s="41"/>
      <c r="H322" s="42"/>
      <c r="I322" s="42"/>
      <c r="J322" s="42"/>
    </row>
    <row r="323" spans="1:10" ht="33.75" customHeight="1">
      <c r="A323" s="43" t="s">
        <v>104</v>
      </c>
      <c r="B323" s="44"/>
      <c r="C323" s="44"/>
      <c r="D323" s="44"/>
      <c r="E323" s="44"/>
      <c r="F323" s="44"/>
      <c r="G323" s="44"/>
      <c r="H323" s="42"/>
      <c r="I323" s="42"/>
      <c r="J323" s="42"/>
    </row>
    <row r="324" spans="1:10">
      <c r="A324" s="43"/>
      <c r="B324" s="42"/>
      <c r="C324" s="42"/>
      <c r="D324" s="42"/>
      <c r="E324" s="42"/>
      <c r="F324" s="42"/>
      <c r="G324" s="42"/>
      <c r="H324" s="42"/>
      <c r="I324" s="42"/>
      <c r="J324" s="42"/>
    </row>
    <row r="325" spans="1:10">
      <c r="A325" s="43"/>
      <c r="B325" s="42"/>
      <c r="C325" s="42"/>
      <c r="D325" s="42"/>
      <c r="E325" s="42"/>
      <c r="F325" s="42"/>
      <c r="G325" s="42"/>
      <c r="H325" s="42"/>
      <c r="I325" s="42"/>
      <c r="J325" s="42"/>
    </row>
    <row r="326" spans="1:10">
      <c r="A326" s="40" t="s">
        <v>101</v>
      </c>
      <c r="B326" s="42"/>
      <c r="C326" s="42"/>
      <c r="D326" s="42"/>
      <c r="E326" s="42"/>
      <c r="F326" s="42"/>
      <c r="G326" s="42"/>
      <c r="H326" s="42"/>
      <c r="I326" s="42"/>
      <c r="J326" s="42"/>
    </row>
    <row r="327" spans="1:10">
      <c r="A327" s="42"/>
      <c r="B327" s="42"/>
      <c r="C327" s="42"/>
      <c r="D327" s="42"/>
      <c r="E327" s="42"/>
      <c r="F327" s="42"/>
      <c r="G327" s="42"/>
      <c r="H327" s="42"/>
      <c r="I327" s="42"/>
      <c r="J327" s="42"/>
    </row>
    <row r="330" spans="1:10" ht="15.75">
      <c r="B330" s="55"/>
      <c r="C330" s="18"/>
      <c r="D330" s="18"/>
      <c r="E330" s="18"/>
      <c r="F330" s="18"/>
      <c r="G330" s="18"/>
      <c r="H330" s="18"/>
    </row>
    <row r="331" spans="1:10" ht="15.75">
      <c r="B331" s="55"/>
      <c r="C331" s="18"/>
      <c r="D331" s="18"/>
      <c r="E331" s="18"/>
      <c r="F331" s="18"/>
      <c r="G331" s="102"/>
      <c r="H331" s="18"/>
    </row>
    <row r="332" spans="1:10" ht="15.75">
      <c r="B332" s="55"/>
      <c r="C332" s="18"/>
      <c r="D332" s="18"/>
      <c r="E332" s="18"/>
      <c r="F332" s="18"/>
      <c r="G332" s="18"/>
      <c r="H332" s="18"/>
    </row>
    <row r="333" spans="1:10" ht="15.75">
      <c r="B333" s="55"/>
      <c r="C333" s="18"/>
      <c r="D333" s="18"/>
      <c r="E333" s="18"/>
      <c r="F333" s="18"/>
      <c r="G333" s="102"/>
      <c r="H333" s="18"/>
    </row>
    <row r="334" spans="1:10" ht="15.75">
      <c r="B334" s="55"/>
      <c r="C334" s="18"/>
      <c r="D334" s="18"/>
      <c r="E334" s="18"/>
      <c r="F334" s="18"/>
      <c r="G334" s="102"/>
      <c r="H334" s="18"/>
    </row>
    <row r="335" spans="1:10">
      <c r="B335" s="38"/>
      <c r="C335" s="38"/>
      <c r="D335" s="38"/>
      <c r="E335" s="38"/>
      <c r="F335" s="38"/>
      <c r="G335" s="38"/>
      <c r="H335" s="38"/>
    </row>
    <row r="336" spans="1:10" ht="15.75">
      <c r="B336" s="55"/>
      <c r="C336" s="18"/>
      <c r="D336" s="18"/>
      <c r="E336" s="18"/>
      <c r="F336" s="18"/>
      <c r="G336" s="18"/>
      <c r="H336" s="18"/>
    </row>
    <row r="337" spans="2:8" ht="15.75">
      <c r="B337" s="55"/>
      <c r="C337" s="18"/>
      <c r="D337" s="18"/>
      <c r="E337" s="18"/>
      <c r="F337" s="18"/>
      <c r="G337" s="18"/>
      <c r="H337" s="18"/>
    </row>
    <row r="338" spans="2:8" ht="15.75">
      <c r="B338" s="55"/>
      <c r="C338" s="18"/>
      <c r="D338" s="18"/>
      <c r="E338" s="18"/>
      <c r="F338" s="18"/>
      <c r="G338" s="18"/>
      <c r="H338" s="18"/>
    </row>
    <row r="339" spans="2:8" ht="15.75">
      <c r="B339" s="55"/>
      <c r="C339" s="18"/>
      <c r="D339" s="18"/>
      <c r="E339" s="18"/>
      <c r="F339" s="18"/>
      <c r="G339" s="18"/>
      <c r="H339" s="18"/>
    </row>
    <row r="340" spans="2:8" ht="15.75">
      <c r="B340" s="55"/>
      <c r="C340" s="18"/>
      <c r="D340" s="18"/>
      <c r="E340" s="18"/>
      <c r="F340" s="18"/>
      <c r="G340" s="18"/>
      <c r="H340" s="18"/>
    </row>
    <row r="341" spans="2:8">
      <c r="B341" s="38"/>
      <c r="C341" s="38"/>
      <c r="D341" s="38"/>
      <c r="E341" s="38"/>
      <c r="F341" s="38"/>
      <c r="G341" s="38"/>
      <c r="H341" s="38"/>
    </row>
    <row r="342" spans="2:8" ht="15.75">
      <c r="B342" s="103"/>
      <c r="C342" s="104"/>
      <c r="D342" s="104"/>
      <c r="E342" s="104"/>
      <c r="F342" s="104"/>
      <c r="G342" s="105"/>
      <c r="H342" s="104"/>
    </row>
    <row r="343" spans="2:8" ht="15.75">
      <c r="B343" s="55"/>
      <c r="C343" s="18"/>
      <c r="D343" s="18"/>
      <c r="E343" s="18"/>
      <c r="F343" s="18"/>
      <c r="G343" s="18"/>
      <c r="H343" s="18"/>
    </row>
    <row r="344" spans="2:8" ht="15.75">
      <c r="B344" s="55"/>
      <c r="C344" s="18"/>
      <c r="D344" s="18"/>
      <c r="E344" s="18"/>
      <c r="F344" s="18"/>
      <c r="G344" s="18"/>
      <c r="H344" s="18"/>
    </row>
    <row r="345" spans="2:8" ht="15.75">
      <c r="B345" s="55"/>
      <c r="C345" s="18"/>
      <c r="D345" s="18"/>
      <c r="E345" s="18"/>
      <c r="F345" s="18"/>
      <c r="G345" s="18"/>
      <c r="H345" s="18"/>
    </row>
    <row r="346" spans="2:8" ht="15.75">
      <c r="B346" s="55"/>
      <c r="C346" s="18"/>
      <c r="D346" s="18"/>
      <c r="E346" s="18"/>
      <c r="F346" s="18"/>
      <c r="G346" s="102"/>
      <c r="H346" s="18"/>
    </row>
    <row r="347" spans="2:8">
      <c r="B347" s="38"/>
      <c r="C347" s="38"/>
      <c r="D347" s="38"/>
      <c r="E347" s="38"/>
      <c r="F347" s="38"/>
      <c r="G347" s="38"/>
      <c r="H347" s="38"/>
    </row>
    <row r="348" spans="2:8">
      <c r="B348" s="38"/>
      <c r="C348" s="38"/>
      <c r="D348" s="38"/>
      <c r="E348" s="38"/>
      <c r="F348" s="38"/>
      <c r="G348" s="38"/>
      <c r="H348" s="38"/>
    </row>
  </sheetData>
  <mergeCells count="62">
    <mergeCell ref="A257:A259"/>
    <mergeCell ref="B257:B259"/>
    <mergeCell ref="D257:F257"/>
    <mergeCell ref="D258:D259"/>
    <mergeCell ref="E258:E259"/>
    <mergeCell ref="A287:A289"/>
    <mergeCell ref="B287:B289"/>
    <mergeCell ref="D287:F287"/>
    <mergeCell ref="D288:D289"/>
    <mergeCell ref="E288:E289"/>
    <mergeCell ref="D143:F143"/>
    <mergeCell ref="D144:D145"/>
    <mergeCell ref="E144:E145"/>
    <mergeCell ref="A230:A232"/>
    <mergeCell ref="B230:B232"/>
    <mergeCell ref="D230:F230"/>
    <mergeCell ref="D231:D232"/>
    <mergeCell ref="E231:E232"/>
    <mergeCell ref="A201:A203"/>
    <mergeCell ref="B201:B203"/>
    <mergeCell ref="D201:F201"/>
    <mergeCell ref="D202:D203"/>
    <mergeCell ref="E202:E203"/>
    <mergeCell ref="A172:A173"/>
    <mergeCell ref="B172:B173"/>
    <mergeCell ref="D172:F172"/>
    <mergeCell ref="H92:H93"/>
    <mergeCell ref="A117:A118"/>
    <mergeCell ref="B117:B118"/>
    <mergeCell ref="D117:F117"/>
    <mergeCell ref="A92:A93"/>
    <mergeCell ref="B92:B93"/>
    <mergeCell ref="C92:C93"/>
    <mergeCell ref="D92:D93"/>
    <mergeCell ref="E92:E93"/>
    <mergeCell ref="F92:F93"/>
    <mergeCell ref="B60:B62"/>
    <mergeCell ref="D60:F60"/>
    <mergeCell ref="D61:D62"/>
    <mergeCell ref="E61:E62"/>
    <mergeCell ref="G92:G93"/>
    <mergeCell ref="G204:G205"/>
    <mergeCell ref="H204:H205"/>
    <mergeCell ref="A30:A32"/>
    <mergeCell ref="B30:B32"/>
    <mergeCell ref="D30:F30"/>
    <mergeCell ref="D31:D32"/>
    <mergeCell ref="E31:E32"/>
    <mergeCell ref="A143:A145"/>
    <mergeCell ref="B143:B145"/>
    <mergeCell ref="H61:H62"/>
    <mergeCell ref="A89:A91"/>
    <mergeCell ref="B89:B91"/>
    <mergeCell ref="D89:F89"/>
    <mergeCell ref="D90:D91"/>
    <mergeCell ref="E90:E91"/>
    <mergeCell ref="A60:A62"/>
    <mergeCell ref="B204:B205"/>
    <mergeCell ref="C204:C205"/>
    <mergeCell ref="D204:D205"/>
    <mergeCell ref="E204:E205"/>
    <mergeCell ref="F204:F20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2023-03-23T05:54:49Z</dcterms:modified>
</cp:coreProperties>
</file>